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es.wa.lcl\doc\CPRM\_Statewide Contracts\2023\26723 - Multi-Function Devices and Related Software, Services, and Cloud Solutions\6 - Prtl Pge\Price sheets\Sharp\"/>
    </mc:Choice>
  </mc:AlternateContent>
  <xr:revisionPtr revIDLastSave="0" documentId="8_{48030E11-A889-48ED-8F01-E95D5BCAB2C8}" xr6:coauthVersionLast="47" xr6:coauthVersionMax="47" xr10:uidLastSave="{00000000-0000-0000-0000-000000000000}"/>
  <bookViews>
    <workbookView xWindow="-110" yWindow="-110" windowWidth="22780" windowHeight="14660" tabRatio="713" activeTab="1" xr2:uid="{00000000-000D-0000-FFFF-FFFF00000000}"/>
  </bookViews>
  <sheets>
    <sheet name="UPDATES" sheetId="8" r:id="rId1"/>
    <sheet name="Table of Contents" sheetId="20" r:id="rId2"/>
    <sheet name="PaperCut MF" sheetId="13" r:id="rId3"/>
    <sheet name="PaperCut Integrations" sheetId="14" r:id="rId4"/>
    <sheet name="PaperCut MFS" sheetId="15" r:id="rId5"/>
    <sheet name="PaperCut Hive" sheetId="16" r:id="rId6"/>
    <sheet name="Scanshare" sheetId="17" r:id="rId7"/>
    <sheet name="FaxCore Cloud Faxing" sheetId="1" r:id="rId8"/>
    <sheet name="Square 9" sheetId="5" r:id="rId9"/>
    <sheet name="Synappx" sheetId="9" r:id="rId10"/>
    <sheet name="Software Services" sheetId="21" r:id="rId11"/>
  </sheets>
  <definedNames>
    <definedName name="_xlnm.Print_Area" localSheetId="5">'PaperCut Hive'!$A:$E</definedName>
    <definedName name="_xlnm.Print_Area" localSheetId="3">'PaperCut Integrations'!$A:$E</definedName>
    <definedName name="_xlnm.Print_Area" localSheetId="2">'PaperCut MF'!$A$1:$E$559</definedName>
    <definedName name="_xlnm.Print_Area" localSheetId="4">'PaperCut MFS'!$A:$E</definedName>
    <definedName name="_xlnm.Print_Area" localSheetId="6">Scanshare!$A$1:$E$114</definedName>
    <definedName name="_xlnm.Print_Area" localSheetId="8">'Square 9'!$A$1:$G$201</definedName>
    <definedName name="_xlnm.Print_Area" localSheetId="9">Synappx!$A$1:$E$39</definedName>
    <definedName name="_xlnm.Print_Titles" localSheetId="7">'FaxCore Cloud Faxing'!$1:$4</definedName>
    <definedName name="_xlnm.Print_Titles" localSheetId="5">'PaperCut Hive'!$9:$9</definedName>
    <definedName name="_xlnm.Print_Titles" localSheetId="3">'PaperCut Integrations'!$10:$10</definedName>
    <definedName name="_xlnm.Print_Titles" localSheetId="2">'PaperCut MF'!$11:$11</definedName>
    <definedName name="_xlnm.Print_Titles" localSheetId="4">'PaperCut MFS'!$11:$11</definedName>
    <definedName name="_xlnm.Print_Titles" localSheetId="6">Scanshare!$10:$10</definedName>
    <definedName name="_xlnm.Print_Titles" localSheetId="8">'Square 9'!$1:$4</definedName>
    <definedName name="QBCANSUPPORTUPDATE" localSheetId="7">FALSE</definedName>
    <definedName name="QBCOMPANYFILENAME" localSheetId="7">"C:\QuickBooks 2018\Data\FC-2021\FaxCore_2020.QBW"</definedName>
    <definedName name="QBENDDATE" localSheetId="7">20210720</definedName>
    <definedName name="QBHEADERSONSCREEN" localSheetId="7">FALSE</definedName>
    <definedName name="QBMETADATASIZE" localSheetId="7">0</definedName>
    <definedName name="QBPRESERVECOLOR" localSheetId="7">TRUE</definedName>
    <definedName name="QBPRESERVEFONT" localSheetId="7">TRUE</definedName>
    <definedName name="QBPRESERVEROWHEIGHT" localSheetId="7">TRUE</definedName>
    <definedName name="QBPRESERVESPACE" localSheetId="7">TRUE</definedName>
    <definedName name="QBREPORTCOLAXIS" localSheetId="7">0</definedName>
    <definedName name="QBREPORTCOMPANYID" localSheetId="7">"41941f6825ae4a19bdff72fce441875d"</definedName>
    <definedName name="QBREPORTCOMPARECOL_ANNUALBUDGET" localSheetId="7">FALSE</definedName>
    <definedName name="QBREPORTCOMPARECOL_AVGCOGS" localSheetId="7">FALSE</definedName>
    <definedName name="QBREPORTCOMPARECOL_AVGPRICE" localSheetId="7">FALSE</definedName>
    <definedName name="QBREPORTCOMPARECOL_BUDDIFF" localSheetId="7">FALSE</definedName>
    <definedName name="QBREPORTCOMPARECOL_BUDGET" localSheetId="7">FALSE</definedName>
    <definedName name="QBREPORTCOMPARECOL_BUDPCT" localSheetId="7">FALSE</definedName>
    <definedName name="QBREPORTCOMPARECOL_COGS" localSheetId="7">FALSE</definedName>
    <definedName name="QBREPORTCOMPARECOL_EXCLUDEAMOUNT" localSheetId="7">FALSE</definedName>
    <definedName name="QBREPORTCOMPARECOL_EXCLUDECURPERIOD" localSheetId="7">FALSE</definedName>
    <definedName name="QBREPORTCOMPARECOL_FORECAST" localSheetId="7">FALSE</definedName>
    <definedName name="QBREPORTCOMPARECOL_GROSSMARGIN" localSheetId="7">FALSE</definedName>
    <definedName name="QBREPORTCOMPARECOL_GROSSMARGINPCT" localSheetId="7">FALSE</definedName>
    <definedName name="QBREPORTCOMPARECOL_HOURS" localSheetId="7">FALSE</definedName>
    <definedName name="QBREPORTCOMPARECOL_PCTCOL" localSheetId="7">FALSE</definedName>
    <definedName name="QBREPORTCOMPARECOL_PCTEXPENSE" localSheetId="7">FALSE</definedName>
    <definedName name="QBREPORTCOMPARECOL_PCTINCOME" localSheetId="7">FALSE</definedName>
    <definedName name="QBREPORTCOMPARECOL_PCTOFSALES" localSheetId="7">FALSE</definedName>
    <definedName name="QBREPORTCOMPARECOL_PCTROW" localSheetId="7">FALSE</definedName>
    <definedName name="QBREPORTCOMPARECOL_PPDIFF" localSheetId="7">FALSE</definedName>
    <definedName name="QBREPORTCOMPARECOL_PPPCT" localSheetId="7">FALSE</definedName>
    <definedName name="QBREPORTCOMPARECOL_PREVPERIOD" localSheetId="7">FALSE</definedName>
    <definedName name="QBREPORTCOMPARECOL_PREVYEAR" localSheetId="7">FALSE</definedName>
    <definedName name="QBREPORTCOMPARECOL_PYDIFF" localSheetId="7">FALSE</definedName>
    <definedName name="QBREPORTCOMPARECOL_PYPCT" localSheetId="7">FALSE</definedName>
    <definedName name="QBREPORTCOMPARECOL_QTY" localSheetId="7">FALSE</definedName>
    <definedName name="QBREPORTCOMPARECOL_RATE" localSheetId="7">FALSE</definedName>
    <definedName name="QBREPORTCOMPARECOL_TRIPBILLEDMILES" localSheetId="7">FALSE</definedName>
    <definedName name="QBREPORTCOMPARECOL_TRIPBILLINGAMOUNT" localSheetId="7">FALSE</definedName>
    <definedName name="QBREPORTCOMPARECOL_TRIPMILES" localSheetId="7">FALSE</definedName>
    <definedName name="QBREPORTCOMPARECOL_TRIPNOTBILLABLEMILES" localSheetId="7">FALSE</definedName>
    <definedName name="QBREPORTCOMPARECOL_TRIPTAXDEDUCTIBLEAMOUNT" localSheetId="7">FALSE</definedName>
    <definedName name="QBREPORTCOMPARECOL_TRIPUNBILLEDMILES" localSheetId="7">FALSE</definedName>
    <definedName name="QBREPORTCOMPARECOL_YTD" localSheetId="7">FALSE</definedName>
    <definedName name="QBREPORTCOMPARECOL_YTDBUDGET" localSheetId="7">FALSE</definedName>
    <definedName name="QBREPORTCOMPARECOL_YTDPCT" localSheetId="7">FALSE</definedName>
    <definedName name="QBREPORTROWAXIS" localSheetId="7">76</definedName>
    <definedName name="QBREPORTSUBCOLAXIS" localSheetId="7">0</definedName>
    <definedName name="QBREPORTTYPE" localSheetId="7">221</definedName>
    <definedName name="QBROWHEADERS" localSheetId="7">0</definedName>
    <definedName name="QBSTARTDATE" localSheetId="7">20210720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4" i="17" l="1"/>
  <c r="D113" i="17"/>
  <c r="D112" i="17"/>
  <c r="D111" i="17"/>
  <c r="D110" i="17"/>
  <c r="D109" i="17"/>
  <c r="D108" i="17"/>
  <c r="D107" i="17"/>
  <c r="D106" i="17"/>
  <c r="D105" i="17"/>
  <c r="D104" i="17"/>
  <c r="D103" i="17"/>
  <c r="D102" i="17"/>
  <c r="D98" i="17"/>
  <c r="D97" i="17"/>
  <c r="D96" i="17"/>
  <c r="D95" i="17"/>
  <c r="D93" i="17"/>
  <c r="D92" i="17"/>
  <c r="D91" i="17"/>
  <c r="D90" i="17"/>
  <c r="D85" i="17"/>
  <c r="D84" i="17"/>
  <c r="D83" i="17"/>
  <c r="D82" i="17"/>
  <c r="D81" i="17"/>
  <c r="D77" i="17"/>
  <c r="D76" i="17"/>
  <c r="D75" i="17"/>
  <c r="D74" i="17"/>
  <c r="D73" i="17"/>
  <c r="D72" i="17"/>
  <c r="D71" i="17"/>
  <c r="D70" i="17"/>
  <c r="D69" i="17"/>
  <c r="D68" i="17"/>
  <c r="D67" i="17"/>
  <c r="D66" i="17"/>
  <c r="D65" i="17"/>
  <c r="D64" i="17"/>
  <c r="D63" i="17"/>
  <c r="D62" i="17"/>
  <c r="D61" i="17"/>
  <c r="D60" i="17"/>
  <c r="D59" i="17"/>
  <c r="D58" i="17"/>
  <c r="D57" i="17"/>
  <c r="D56" i="17"/>
  <c r="D55" i="17"/>
  <c r="D54" i="17"/>
  <c r="D53" i="17"/>
  <c r="D52" i="17"/>
  <c r="D51" i="17"/>
  <c r="D50" i="17"/>
  <c r="D49" i="17"/>
  <c r="D48" i="17"/>
  <c r="D47" i="17"/>
  <c r="D43" i="17"/>
  <c r="D41" i="17"/>
  <c r="D40" i="17"/>
  <c r="D39" i="17"/>
  <c r="D38" i="17"/>
  <c r="D36" i="17"/>
  <c r="D35" i="17"/>
  <c r="D34" i="17"/>
  <c r="D33" i="17"/>
  <c r="D31" i="17"/>
  <c r="D30" i="17"/>
  <c r="D29" i="17"/>
  <c r="D28" i="17"/>
  <c r="D23" i="17"/>
  <c r="D22" i="17"/>
  <c r="D18" i="17"/>
  <c r="D17" i="17"/>
  <c r="D16" i="17"/>
  <c r="D12" i="17"/>
  <c r="D11" i="17"/>
  <c r="D327" i="16"/>
  <c r="D326" i="16"/>
  <c r="D324" i="16"/>
  <c r="D323" i="16"/>
  <c r="D322" i="16"/>
  <c r="D321" i="16"/>
  <c r="D320" i="16"/>
  <c r="D319" i="16"/>
  <c r="D317" i="16"/>
  <c r="D316" i="16"/>
  <c r="D315" i="16"/>
  <c r="D314" i="16"/>
  <c r="D313" i="16"/>
  <c r="D312" i="16"/>
  <c r="D310" i="16"/>
  <c r="D309" i="16"/>
  <c r="D308" i="16"/>
  <c r="D307" i="16"/>
  <c r="D306" i="16"/>
  <c r="D305" i="16"/>
  <c r="D303" i="16"/>
  <c r="D302" i="16"/>
  <c r="D301" i="16"/>
  <c r="D300" i="16"/>
  <c r="D299" i="16"/>
  <c r="D298" i="16"/>
  <c r="D296" i="16"/>
  <c r="D295" i="16"/>
  <c r="D294" i="16"/>
  <c r="D293" i="16"/>
  <c r="D292" i="16"/>
  <c r="D291" i="16"/>
  <c r="D289" i="16"/>
  <c r="D288" i="16"/>
  <c r="D287" i="16"/>
  <c r="D286" i="16"/>
  <c r="D285" i="16"/>
  <c r="D284" i="16"/>
  <c r="D282" i="16"/>
  <c r="D281" i="16"/>
  <c r="D280" i="16"/>
  <c r="D279" i="16"/>
  <c r="D278" i="16"/>
  <c r="D277" i="16"/>
  <c r="D275" i="16"/>
  <c r="D274" i="16"/>
  <c r="D273" i="16"/>
  <c r="D272" i="16"/>
  <c r="D271" i="16"/>
  <c r="D270" i="16"/>
  <c r="D268" i="16"/>
  <c r="D267" i="16"/>
  <c r="D266" i="16"/>
  <c r="D265" i="16"/>
  <c r="D264" i="16"/>
  <c r="D263" i="16"/>
  <c r="D261" i="16"/>
  <c r="D260" i="16"/>
  <c r="D259" i="16"/>
  <c r="D258" i="16"/>
  <c r="D257" i="16"/>
  <c r="D256" i="16"/>
  <c r="D254" i="16"/>
  <c r="D253" i="16"/>
  <c r="D252" i="16"/>
  <c r="D251" i="16"/>
  <c r="D250" i="16"/>
  <c r="D249" i="16"/>
  <c r="D247" i="16"/>
  <c r="D246" i="16"/>
  <c r="D245" i="16"/>
  <c r="D244" i="16"/>
  <c r="D243" i="16"/>
  <c r="D242" i="16"/>
  <c r="D240" i="16"/>
  <c r="D239" i="16"/>
  <c r="D238" i="16"/>
  <c r="D237" i="16"/>
  <c r="D236" i="16"/>
  <c r="D235" i="16"/>
  <c r="D233" i="16"/>
  <c r="D232" i="16"/>
  <c r="D231" i="16"/>
  <c r="D230" i="16"/>
  <c r="D229" i="16"/>
  <c r="D228" i="16"/>
  <c r="D226" i="16"/>
  <c r="D225" i="16"/>
  <c r="D224" i="16"/>
  <c r="D223" i="16"/>
  <c r="D222" i="16"/>
  <c r="D221" i="16"/>
  <c r="D219" i="16"/>
  <c r="D218" i="16"/>
  <c r="D217" i="16"/>
  <c r="D216" i="16"/>
  <c r="D215" i="16"/>
  <c r="D214" i="16"/>
  <c r="D212" i="16"/>
  <c r="D211" i="16"/>
  <c r="D210" i="16"/>
  <c r="D209" i="16"/>
  <c r="D208" i="16"/>
  <c r="D207" i="16"/>
  <c r="D205" i="16"/>
  <c r="D204" i="16"/>
  <c r="D203" i="16"/>
  <c r="D202" i="16"/>
  <c r="D201" i="16"/>
  <c r="D200" i="16"/>
  <c r="D195" i="16"/>
  <c r="D193" i="16"/>
  <c r="D192" i="16"/>
  <c r="D191" i="16"/>
  <c r="D190" i="16"/>
  <c r="D189" i="16"/>
  <c r="D188" i="16"/>
  <c r="D186" i="16"/>
  <c r="D185" i="16"/>
  <c r="D184" i="16"/>
  <c r="D183" i="16"/>
  <c r="D182" i="16"/>
  <c r="D181" i="16"/>
  <c r="D179" i="16"/>
  <c r="D178" i="16"/>
  <c r="D177" i="16"/>
  <c r="D176" i="16"/>
  <c r="D175" i="16"/>
  <c r="D174" i="16"/>
  <c r="D172" i="16"/>
  <c r="D171" i="16"/>
  <c r="D170" i="16"/>
  <c r="D169" i="16"/>
  <c r="D168" i="16"/>
  <c r="D167" i="16"/>
  <c r="D165" i="16"/>
  <c r="D164" i="16"/>
  <c r="D163" i="16"/>
  <c r="D162" i="16"/>
  <c r="D161" i="16"/>
  <c r="D160" i="16"/>
  <c r="D158" i="16"/>
  <c r="D157" i="16"/>
  <c r="D156" i="16"/>
  <c r="D155" i="16"/>
  <c r="D154" i="16"/>
  <c r="D153" i="16"/>
  <c r="D151" i="16"/>
  <c r="D150" i="16"/>
  <c r="D149" i="16"/>
  <c r="D148" i="16"/>
  <c r="D147" i="16"/>
  <c r="D146" i="16"/>
  <c r="D141" i="16"/>
  <c r="D140" i="16"/>
  <c r="D139" i="16"/>
  <c r="D138" i="16"/>
  <c r="D137" i="16"/>
  <c r="D136" i="16"/>
  <c r="D134" i="16"/>
  <c r="D133" i="16"/>
  <c r="D132" i="16"/>
  <c r="D131" i="16"/>
  <c r="D130" i="16"/>
  <c r="D129" i="16"/>
  <c r="D127" i="16"/>
  <c r="D126" i="16"/>
  <c r="D125" i="16"/>
  <c r="D124" i="16"/>
  <c r="D123" i="16"/>
  <c r="D122" i="16"/>
  <c r="D120" i="16"/>
  <c r="D119" i="16"/>
  <c r="D118" i="16"/>
  <c r="D117" i="16"/>
  <c r="D116" i="16"/>
  <c r="D115" i="16"/>
  <c r="D113" i="16"/>
  <c r="D112" i="16"/>
  <c r="D111" i="16"/>
  <c r="D110" i="16"/>
  <c r="D109" i="16"/>
  <c r="D108" i="16"/>
  <c r="D106" i="16"/>
  <c r="D105" i="16"/>
  <c r="D104" i="16"/>
  <c r="D103" i="16"/>
  <c r="D102" i="16"/>
  <c r="D101" i="16"/>
  <c r="D96" i="16"/>
  <c r="D95" i="16"/>
  <c r="D94" i="16"/>
  <c r="D93" i="16"/>
  <c r="D92" i="16"/>
  <c r="D91" i="16"/>
  <c r="D89" i="16"/>
  <c r="D88" i="16"/>
  <c r="D87" i="16"/>
  <c r="D86" i="16"/>
  <c r="D85" i="16"/>
  <c r="D84" i="16"/>
  <c r="D82" i="16"/>
  <c r="D81" i="16"/>
  <c r="D80" i="16"/>
  <c r="D79" i="16"/>
  <c r="D78" i="16"/>
  <c r="D77" i="16"/>
  <c r="D75" i="16"/>
  <c r="D74" i="16"/>
  <c r="D73" i="16"/>
  <c r="D72" i="16"/>
  <c r="D71" i="16"/>
  <c r="D70" i="16"/>
  <c r="D68" i="16"/>
  <c r="D67" i="16"/>
  <c r="D66" i="16"/>
  <c r="D65" i="16"/>
  <c r="D64" i="16"/>
  <c r="D63" i="16"/>
  <c r="D61" i="16"/>
  <c r="D60" i="16"/>
  <c r="D59" i="16"/>
  <c r="D58" i="16"/>
  <c r="D57" i="16"/>
  <c r="D56" i="16"/>
  <c r="D51" i="16"/>
  <c r="D50" i="16"/>
  <c r="D49" i="16"/>
  <c r="D48" i="16"/>
  <c r="D47" i="16"/>
  <c r="D46" i="16"/>
  <c r="D44" i="16"/>
  <c r="D43" i="16"/>
  <c r="D42" i="16"/>
  <c r="D41" i="16"/>
  <c r="D40" i="16"/>
  <c r="D39" i="16"/>
  <c r="D37" i="16"/>
  <c r="D36" i="16"/>
  <c r="D35" i="16"/>
  <c r="D34" i="16"/>
  <c r="D33" i="16"/>
  <c r="D32" i="16"/>
  <c r="D30" i="16"/>
  <c r="D29" i="16"/>
  <c r="D28" i="16"/>
  <c r="D27" i="16"/>
  <c r="D26" i="16"/>
  <c r="D25" i="16"/>
  <c r="D23" i="16"/>
  <c r="D22" i="16"/>
  <c r="D21" i="16"/>
  <c r="D20" i="16"/>
  <c r="D19" i="16"/>
  <c r="D18" i="16"/>
  <c r="D16" i="16"/>
  <c r="D15" i="16"/>
  <c r="D14" i="16"/>
  <c r="D13" i="16"/>
  <c r="D12" i="16"/>
  <c r="D11" i="16"/>
  <c r="D350" i="15"/>
  <c r="D349" i="15"/>
  <c r="D348" i="15"/>
  <c r="D347" i="15"/>
  <c r="D346" i="15"/>
  <c r="D345" i="15"/>
  <c r="D343" i="15"/>
  <c r="D342" i="15"/>
  <c r="D341" i="15"/>
  <c r="D340" i="15"/>
  <c r="D339" i="15"/>
  <c r="D338" i="15"/>
  <c r="D336" i="15"/>
  <c r="D335" i="15"/>
  <c r="D334" i="15"/>
  <c r="D333" i="15"/>
  <c r="D332" i="15"/>
  <c r="D331" i="15"/>
  <c r="D329" i="15"/>
  <c r="D328" i="15"/>
  <c r="D327" i="15"/>
  <c r="D326" i="15"/>
  <c r="D325" i="15"/>
  <c r="D324" i="15"/>
  <c r="D322" i="15"/>
  <c r="D321" i="15"/>
  <c r="D320" i="15"/>
  <c r="D319" i="15"/>
  <c r="D318" i="15"/>
  <c r="D317" i="15"/>
  <c r="D315" i="15"/>
  <c r="D314" i="15"/>
  <c r="D313" i="15"/>
  <c r="D312" i="15"/>
  <c r="D311" i="15"/>
  <c r="D310" i="15"/>
  <c r="D308" i="15"/>
  <c r="D307" i="15"/>
  <c r="D306" i="15"/>
  <c r="D305" i="15"/>
  <c r="D304" i="15"/>
  <c r="D303" i="15"/>
  <c r="D301" i="15"/>
  <c r="D300" i="15"/>
  <c r="D299" i="15"/>
  <c r="D298" i="15"/>
  <c r="D297" i="15"/>
  <c r="D296" i="15"/>
  <c r="D294" i="15"/>
  <c r="D293" i="15"/>
  <c r="D292" i="15"/>
  <c r="D291" i="15"/>
  <c r="D290" i="15"/>
  <c r="D289" i="15"/>
  <c r="D287" i="15"/>
  <c r="D286" i="15"/>
  <c r="D285" i="15"/>
  <c r="D284" i="15"/>
  <c r="D283" i="15"/>
  <c r="D282" i="15"/>
  <c r="D280" i="15"/>
  <c r="D279" i="15"/>
  <c r="D278" i="15"/>
  <c r="D277" i="15"/>
  <c r="D276" i="15"/>
  <c r="D275" i="15"/>
  <c r="D273" i="15"/>
  <c r="D272" i="15"/>
  <c r="D271" i="15"/>
  <c r="D270" i="15"/>
  <c r="D269" i="15"/>
  <c r="D268" i="15"/>
  <c r="D266" i="15"/>
  <c r="D265" i="15"/>
  <c r="D264" i="15"/>
  <c r="D263" i="15"/>
  <c r="D262" i="15"/>
  <c r="D261" i="15"/>
  <c r="D259" i="15"/>
  <c r="D258" i="15"/>
  <c r="D257" i="15"/>
  <c r="D256" i="15"/>
  <c r="D255" i="15"/>
  <c r="D254" i="15"/>
  <c r="D252" i="15"/>
  <c r="D251" i="15"/>
  <c r="D250" i="15"/>
  <c r="D249" i="15"/>
  <c r="D248" i="15"/>
  <c r="D247" i="15"/>
  <c r="D245" i="15"/>
  <c r="D244" i="15"/>
  <c r="D243" i="15"/>
  <c r="D242" i="15"/>
  <c r="D241" i="15"/>
  <c r="D240" i="15"/>
  <c r="D238" i="15"/>
  <c r="D237" i="15"/>
  <c r="D236" i="15"/>
  <c r="D235" i="15"/>
  <c r="D234" i="15"/>
  <c r="D233" i="15"/>
  <c r="D231" i="15"/>
  <c r="D230" i="15"/>
  <c r="D229" i="15"/>
  <c r="D228" i="15"/>
  <c r="D227" i="15"/>
  <c r="D226" i="15"/>
  <c r="D224" i="15"/>
  <c r="D223" i="15"/>
  <c r="D222" i="15"/>
  <c r="D221" i="15"/>
  <c r="D220" i="15"/>
  <c r="D219" i="15"/>
  <c r="D217" i="15"/>
  <c r="D216" i="15"/>
  <c r="D215" i="15"/>
  <c r="D214" i="15"/>
  <c r="D213" i="15"/>
  <c r="D212" i="15"/>
  <c r="D210" i="15"/>
  <c r="D209" i="15"/>
  <c r="D208" i="15"/>
  <c r="D207" i="15"/>
  <c r="D206" i="15"/>
  <c r="D205" i="15"/>
  <c r="D203" i="15"/>
  <c r="D202" i="15"/>
  <c r="D201" i="15"/>
  <c r="D200" i="15"/>
  <c r="D199" i="15"/>
  <c r="D198" i="15"/>
  <c r="D196" i="15"/>
  <c r="D195" i="15"/>
  <c r="D194" i="15"/>
  <c r="D193" i="15"/>
  <c r="D192" i="15"/>
  <c r="D191" i="15"/>
  <c r="D186" i="15"/>
  <c r="D185" i="15"/>
  <c r="D184" i="15"/>
  <c r="D183" i="15"/>
  <c r="D182" i="15"/>
  <c r="D181" i="15"/>
  <c r="D179" i="15"/>
  <c r="D178" i="15"/>
  <c r="D177" i="15"/>
  <c r="D176" i="15"/>
  <c r="D175" i="15"/>
  <c r="D174" i="15"/>
  <c r="D172" i="15"/>
  <c r="D171" i="15"/>
  <c r="D170" i="15"/>
  <c r="D169" i="15"/>
  <c r="D168" i="15"/>
  <c r="D167" i="15"/>
  <c r="D165" i="15"/>
  <c r="D164" i="15"/>
  <c r="D163" i="15"/>
  <c r="D162" i="15"/>
  <c r="D161" i="15"/>
  <c r="D160" i="15"/>
  <c r="D158" i="15"/>
  <c r="D157" i="15"/>
  <c r="D156" i="15"/>
  <c r="D155" i="15"/>
  <c r="D154" i="15"/>
  <c r="D153" i="15"/>
  <c r="D151" i="15"/>
  <c r="D150" i="15"/>
  <c r="D149" i="15"/>
  <c r="D148" i="15"/>
  <c r="D147" i="15"/>
  <c r="D146" i="15"/>
  <c r="D143" i="15"/>
  <c r="D142" i="15"/>
  <c r="D141" i="15"/>
  <c r="D140" i="15"/>
  <c r="D139" i="15"/>
  <c r="D138" i="15"/>
  <c r="D136" i="15"/>
  <c r="D135" i="15"/>
  <c r="D134" i="15"/>
  <c r="D133" i="15"/>
  <c r="D132" i="15"/>
  <c r="D131" i="15"/>
  <c r="D129" i="15"/>
  <c r="D128" i="15"/>
  <c r="D127" i="15"/>
  <c r="D126" i="15"/>
  <c r="D125" i="15"/>
  <c r="D124" i="15"/>
  <c r="D122" i="15"/>
  <c r="D121" i="15"/>
  <c r="D120" i="15"/>
  <c r="D119" i="15"/>
  <c r="D118" i="15"/>
  <c r="D117" i="15"/>
  <c r="D115" i="15"/>
  <c r="D114" i="15"/>
  <c r="D113" i="15"/>
  <c r="D112" i="15"/>
  <c r="D111" i="15"/>
  <c r="D110" i="15"/>
  <c r="D108" i="15"/>
  <c r="D107" i="15"/>
  <c r="D106" i="15"/>
  <c r="D105" i="15"/>
  <c r="D104" i="15"/>
  <c r="D103" i="15"/>
  <c r="D97" i="15"/>
  <c r="D96" i="15"/>
  <c r="D95" i="15"/>
  <c r="D94" i="15"/>
  <c r="D93" i="15"/>
  <c r="D92" i="15"/>
  <c r="D90" i="15"/>
  <c r="D89" i="15"/>
  <c r="D88" i="15"/>
  <c r="D87" i="15"/>
  <c r="D86" i="15"/>
  <c r="D85" i="15"/>
  <c r="D83" i="15"/>
  <c r="D82" i="15"/>
  <c r="D81" i="15"/>
  <c r="D80" i="15"/>
  <c r="D79" i="15"/>
  <c r="D78" i="15"/>
  <c r="D76" i="15"/>
  <c r="D75" i="15"/>
  <c r="D74" i="15"/>
  <c r="D73" i="15"/>
  <c r="D72" i="15"/>
  <c r="D71" i="15"/>
  <c r="D69" i="15"/>
  <c r="D68" i="15"/>
  <c r="D67" i="15"/>
  <c r="D66" i="15"/>
  <c r="D65" i="15"/>
  <c r="D64" i="15"/>
  <c r="D62" i="15"/>
  <c r="D61" i="15"/>
  <c r="D60" i="15"/>
  <c r="D59" i="15"/>
  <c r="D58" i="15"/>
  <c r="D57" i="15"/>
  <c r="D54" i="15"/>
  <c r="D53" i="15"/>
  <c r="D52" i="15"/>
  <c r="D51" i="15"/>
  <c r="D50" i="15"/>
  <c r="D49" i="15"/>
  <c r="D47" i="15"/>
  <c r="D46" i="15"/>
  <c r="D45" i="15"/>
  <c r="D44" i="15"/>
  <c r="D43" i="15"/>
  <c r="D42" i="15"/>
  <c r="D40" i="15"/>
  <c r="D39" i="15"/>
  <c r="D38" i="15"/>
  <c r="D37" i="15"/>
  <c r="D36" i="15"/>
  <c r="D35" i="15"/>
  <c r="D33" i="15"/>
  <c r="D32" i="15"/>
  <c r="D31" i="15"/>
  <c r="D30" i="15"/>
  <c r="D29" i="15"/>
  <c r="D28" i="15"/>
  <c r="D26" i="15"/>
  <c r="D25" i="15"/>
  <c r="D24" i="15"/>
  <c r="D23" i="15"/>
  <c r="D22" i="15"/>
  <c r="D21" i="15"/>
  <c r="D19" i="15"/>
  <c r="D18" i="15"/>
  <c r="D17" i="15"/>
  <c r="D16" i="15"/>
  <c r="D15" i="15"/>
  <c r="D14" i="15"/>
  <c r="D51" i="14"/>
  <c r="D50" i="14"/>
  <c r="D49" i="14"/>
  <c r="D48" i="14"/>
  <c r="D47" i="14"/>
  <c r="D46" i="14"/>
  <c r="D45" i="14"/>
  <c r="D44" i="14"/>
  <c r="D43" i="14"/>
  <c r="D39" i="14"/>
  <c r="D38" i="14"/>
  <c r="D37" i="14"/>
  <c r="D36" i="14"/>
  <c r="D35" i="14"/>
  <c r="D34" i="14"/>
  <c r="D33" i="14"/>
  <c r="D32" i="14"/>
  <c r="D31" i="14"/>
  <c r="D30" i="14"/>
  <c r="D29" i="14"/>
  <c r="D28" i="14"/>
  <c r="D27" i="14"/>
  <c r="D26" i="14"/>
  <c r="D25" i="14"/>
  <c r="D24" i="14"/>
  <c r="D23" i="14"/>
  <c r="D22" i="14"/>
  <c r="D21" i="14"/>
  <c r="D20" i="14"/>
  <c r="D19" i="14"/>
  <c r="D18" i="14"/>
  <c r="D17" i="14"/>
  <c r="D16" i="14"/>
  <c r="D15" i="14"/>
  <c r="D14" i="14"/>
  <c r="D13" i="14"/>
  <c r="D12" i="14"/>
  <c r="D11" i="14"/>
  <c r="D558" i="13"/>
  <c r="D557" i="13"/>
  <c r="D556" i="13"/>
  <c r="D555" i="13"/>
  <c r="D554" i="13"/>
  <c r="D553" i="13"/>
  <c r="D552" i="13"/>
  <c r="D548" i="13"/>
  <c r="D547" i="13"/>
  <c r="D546" i="13"/>
  <c r="D545" i="13"/>
  <c r="D544" i="13"/>
  <c r="D543" i="13"/>
  <c r="D542" i="13"/>
  <c r="D541" i="13"/>
  <c r="D537" i="13"/>
  <c r="D536" i="13"/>
  <c r="D535" i="13"/>
  <c r="D534" i="13"/>
  <c r="D533" i="13"/>
  <c r="D532" i="13"/>
  <c r="D531" i="13"/>
  <c r="D530" i="13"/>
  <c r="D529" i="13"/>
  <c r="D528" i="13"/>
  <c r="D527" i="13"/>
  <c r="D526" i="13"/>
  <c r="D525" i="13"/>
  <c r="D524" i="13"/>
  <c r="D520" i="13"/>
  <c r="D519" i="13"/>
  <c r="D518" i="13"/>
  <c r="D517" i="13"/>
  <c r="D516" i="13"/>
  <c r="D515" i="13"/>
  <c r="D514" i="13"/>
  <c r="D513" i="13"/>
  <c r="D512" i="13"/>
  <c r="D511" i="13"/>
  <c r="D510" i="13"/>
  <c r="D508" i="13"/>
  <c r="D507" i="13"/>
  <c r="D506" i="13"/>
  <c r="D505" i="13"/>
  <c r="D504" i="13"/>
  <c r="D502" i="13"/>
  <c r="D501" i="13"/>
  <c r="D500" i="13"/>
  <c r="D499" i="13"/>
  <c r="D498" i="13"/>
  <c r="D497" i="13"/>
  <c r="D496" i="13"/>
  <c r="D495" i="13"/>
  <c r="D494" i="13"/>
  <c r="D493" i="13"/>
  <c r="D492" i="13"/>
  <c r="D490" i="13"/>
  <c r="D489" i="13"/>
  <c r="D488" i="13"/>
  <c r="D487" i="13"/>
  <c r="D486" i="13"/>
  <c r="D484" i="13"/>
  <c r="D483" i="13"/>
  <c r="D482" i="13"/>
  <c r="D481" i="13"/>
  <c r="D480" i="13"/>
  <c r="D479" i="13"/>
  <c r="D478" i="13"/>
  <c r="D477" i="13"/>
  <c r="D476" i="13"/>
  <c r="D475" i="13"/>
  <c r="D474" i="13"/>
  <c r="D472" i="13"/>
  <c r="D471" i="13"/>
  <c r="D470" i="13"/>
  <c r="D469" i="13"/>
  <c r="D468" i="13"/>
  <c r="D462" i="13"/>
  <c r="D461" i="13"/>
  <c r="D460" i="13"/>
  <c r="D459" i="13"/>
  <c r="C458" i="13"/>
  <c r="D458" i="13" s="1"/>
  <c r="D457" i="13"/>
  <c r="D456" i="13"/>
  <c r="D455" i="13"/>
  <c r="D451" i="13"/>
  <c r="D450" i="13"/>
  <c r="D449" i="13"/>
  <c r="D445" i="13"/>
  <c r="D444" i="13"/>
  <c r="D443" i="13"/>
  <c r="D442" i="13"/>
  <c r="D441" i="13"/>
  <c r="D440" i="13"/>
  <c r="D439" i="13"/>
  <c r="D438" i="13"/>
  <c r="D437" i="13"/>
  <c r="D436" i="13"/>
  <c r="D435" i="13"/>
  <c r="D434" i="13"/>
  <c r="D433" i="13"/>
  <c r="D429" i="13"/>
  <c r="D428" i="13"/>
  <c r="D427" i="13"/>
  <c r="D426" i="13"/>
  <c r="D425" i="13"/>
  <c r="D424" i="13"/>
  <c r="D423" i="13"/>
  <c r="D422" i="13"/>
  <c r="D421" i="13"/>
  <c r="D420" i="13"/>
  <c r="D419" i="13"/>
  <c r="D418" i="13"/>
  <c r="D417" i="13"/>
  <c r="D416" i="13"/>
  <c r="D415" i="13"/>
  <c r="D414" i="13"/>
  <c r="D413" i="13"/>
  <c r="D412" i="13"/>
  <c r="D411" i="13"/>
  <c r="D410" i="13"/>
  <c r="D409" i="13"/>
  <c r="D408" i="13"/>
  <c r="D407" i="13"/>
  <c r="D403" i="13"/>
  <c r="D402" i="13"/>
  <c r="D401" i="13"/>
  <c r="D400" i="13"/>
  <c r="D399" i="13"/>
  <c r="D398" i="13"/>
  <c r="D397" i="13"/>
  <c r="D395" i="13"/>
  <c r="D394" i="13"/>
  <c r="D393" i="13"/>
  <c r="D392" i="13"/>
  <c r="D391" i="13"/>
  <c r="D390" i="13"/>
  <c r="D389" i="13"/>
  <c r="D387" i="13"/>
  <c r="D386" i="13"/>
  <c r="D385" i="13"/>
  <c r="D384" i="13"/>
  <c r="D383" i="13"/>
  <c r="D382" i="13"/>
  <c r="D381" i="13"/>
  <c r="D379" i="13"/>
  <c r="D378" i="13"/>
  <c r="D377" i="13"/>
  <c r="D376" i="13"/>
  <c r="D375" i="13"/>
  <c r="D374" i="13"/>
  <c r="D373" i="13"/>
  <c r="D371" i="13"/>
  <c r="D370" i="13"/>
  <c r="D369" i="13"/>
  <c r="D368" i="13"/>
  <c r="D367" i="13"/>
  <c r="D366" i="13"/>
  <c r="D365" i="13"/>
  <c r="D363" i="13"/>
  <c r="D362" i="13"/>
  <c r="D361" i="13"/>
  <c r="D360" i="13"/>
  <c r="D359" i="13"/>
  <c r="D358" i="13"/>
  <c r="D357" i="13"/>
  <c r="D354" i="13"/>
  <c r="D353" i="13"/>
  <c r="D352" i="13"/>
  <c r="D351" i="13"/>
  <c r="D350" i="13"/>
  <c r="D349" i="13"/>
  <c r="D348" i="13"/>
  <c r="D346" i="13"/>
  <c r="D345" i="13"/>
  <c r="D344" i="13"/>
  <c r="D343" i="13"/>
  <c r="D342" i="13"/>
  <c r="D341" i="13"/>
  <c r="D340" i="13"/>
  <c r="D338" i="13"/>
  <c r="D337" i="13"/>
  <c r="D336" i="13"/>
  <c r="D335" i="13"/>
  <c r="D334" i="13"/>
  <c r="D333" i="13"/>
  <c r="D332" i="13"/>
  <c r="D330" i="13"/>
  <c r="D329" i="13"/>
  <c r="D328" i="13"/>
  <c r="D327" i="13"/>
  <c r="D326" i="13"/>
  <c r="D325" i="13"/>
  <c r="D324" i="13"/>
  <c r="D322" i="13"/>
  <c r="D321" i="13"/>
  <c r="D320" i="13"/>
  <c r="D319" i="13"/>
  <c r="D318" i="13"/>
  <c r="D317" i="13"/>
  <c r="D316" i="13"/>
  <c r="D314" i="13"/>
  <c r="D313" i="13"/>
  <c r="D312" i="13"/>
  <c r="D311" i="13"/>
  <c r="D310" i="13"/>
  <c r="D309" i="13"/>
  <c r="D308" i="13"/>
  <c r="D306" i="13"/>
  <c r="D305" i="13"/>
  <c r="D304" i="13"/>
  <c r="D303" i="13"/>
  <c r="D302" i="13"/>
  <c r="D301" i="13"/>
  <c r="D300" i="13"/>
  <c r="D298" i="13"/>
  <c r="D297" i="13"/>
  <c r="D296" i="13"/>
  <c r="D295" i="13"/>
  <c r="D294" i="13"/>
  <c r="D293" i="13"/>
  <c r="D292" i="13"/>
  <c r="D290" i="13"/>
  <c r="D289" i="13"/>
  <c r="D288" i="13"/>
  <c r="D287" i="13"/>
  <c r="D286" i="13"/>
  <c r="D285" i="13"/>
  <c r="D284" i="13"/>
  <c r="D282" i="13"/>
  <c r="D281" i="13"/>
  <c r="D280" i="13"/>
  <c r="D279" i="13"/>
  <c r="D278" i="13"/>
  <c r="D277" i="13"/>
  <c r="D276" i="13"/>
  <c r="D274" i="13"/>
  <c r="D273" i="13"/>
  <c r="D272" i="13"/>
  <c r="D271" i="13"/>
  <c r="D270" i="13"/>
  <c r="D269" i="13"/>
  <c r="D268" i="13"/>
  <c r="D266" i="13"/>
  <c r="D265" i="13"/>
  <c r="D264" i="13"/>
  <c r="D263" i="13"/>
  <c r="D262" i="13"/>
  <c r="D261" i="13"/>
  <c r="D260" i="13"/>
  <c r="D258" i="13"/>
  <c r="D257" i="13"/>
  <c r="D256" i="13"/>
  <c r="D255" i="13"/>
  <c r="D254" i="13"/>
  <c r="D253" i="13"/>
  <c r="D252" i="13"/>
  <c r="D250" i="13"/>
  <c r="D249" i="13"/>
  <c r="D248" i="13"/>
  <c r="D247" i="13"/>
  <c r="D246" i="13"/>
  <c r="D245" i="13"/>
  <c r="D244" i="13"/>
  <c r="D242" i="13"/>
  <c r="D241" i="13"/>
  <c r="D240" i="13"/>
  <c r="D239" i="13"/>
  <c r="D238" i="13"/>
  <c r="D237" i="13"/>
  <c r="D236" i="13"/>
  <c r="D234" i="13"/>
  <c r="D233" i="13"/>
  <c r="D232" i="13"/>
  <c r="D231" i="13"/>
  <c r="D230" i="13"/>
  <c r="D229" i="13"/>
  <c r="D228" i="13"/>
  <c r="D226" i="13"/>
  <c r="D225" i="13"/>
  <c r="D224" i="13"/>
  <c r="D223" i="13"/>
  <c r="D222" i="13"/>
  <c r="D221" i="13"/>
  <c r="D220" i="13"/>
  <c r="D214" i="13"/>
  <c r="D213" i="13"/>
  <c r="D212" i="13"/>
  <c r="D211" i="13"/>
  <c r="D210" i="13"/>
  <c r="D209" i="13"/>
  <c r="D208" i="13"/>
  <c r="D207" i="13"/>
  <c r="D206" i="13"/>
  <c r="D205" i="13"/>
  <c r="D204" i="13"/>
  <c r="D203" i="13"/>
  <c r="D202" i="13"/>
  <c r="D201" i="13"/>
  <c r="D200" i="13"/>
  <c r="D199" i="13"/>
  <c r="D197" i="13"/>
  <c r="D196" i="13"/>
  <c r="D195" i="13"/>
  <c r="D194" i="13"/>
  <c r="D193" i="13"/>
  <c r="D192" i="13"/>
  <c r="D191" i="13"/>
  <c r="D189" i="13"/>
  <c r="D188" i="13"/>
  <c r="D187" i="13"/>
  <c r="D186" i="13"/>
  <c r="D185" i="13"/>
  <c r="D184" i="13"/>
  <c r="D183" i="13"/>
  <c r="D181" i="13"/>
  <c r="D180" i="13"/>
  <c r="D179" i="13"/>
  <c r="D178" i="13"/>
  <c r="D177" i="13"/>
  <c r="D176" i="13"/>
  <c r="D175" i="13"/>
  <c r="D173" i="13"/>
  <c r="D172" i="13"/>
  <c r="D171" i="13"/>
  <c r="D170" i="13"/>
  <c r="D169" i="13"/>
  <c r="D168" i="13"/>
  <c r="D167" i="13"/>
  <c r="D165" i="13"/>
  <c r="D164" i="13"/>
  <c r="D163" i="13"/>
  <c r="D162" i="13"/>
  <c r="D161" i="13"/>
  <c r="D160" i="13"/>
  <c r="D159" i="13"/>
  <c r="D157" i="13"/>
  <c r="D156" i="13"/>
  <c r="D155" i="13"/>
  <c r="D154" i="13"/>
  <c r="D153" i="13"/>
  <c r="D152" i="13"/>
  <c r="D151" i="13"/>
  <c r="D148" i="13"/>
  <c r="D147" i="13"/>
  <c r="D146" i="13"/>
  <c r="D145" i="13"/>
  <c r="D144" i="13"/>
  <c r="D143" i="13"/>
  <c r="D142" i="13"/>
  <c r="D140" i="13"/>
  <c r="D139" i="13"/>
  <c r="D138" i="13"/>
  <c r="D137" i="13"/>
  <c r="D136" i="13"/>
  <c r="D135" i="13"/>
  <c r="D134" i="13"/>
  <c r="D132" i="13"/>
  <c r="D131" i="13"/>
  <c r="D130" i="13"/>
  <c r="D129" i="13"/>
  <c r="D128" i="13"/>
  <c r="D127" i="13"/>
  <c r="D126" i="13"/>
  <c r="D124" i="13"/>
  <c r="D123" i="13"/>
  <c r="D122" i="13"/>
  <c r="D121" i="13"/>
  <c r="D120" i="13"/>
  <c r="D119" i="13"/>
  <c r="D118" i="13"/>
  <c r="D116" i="13"/>
  <c r="D115" i="13"/>
  <c r="D114" i="13"/>
  <c r="D113" i="13"/>
  <c r="D112" i="13"/>
  <c r="D111" i="13"/>
  <c r="D110" i="13"/>
  <c r="D108" i="13"/>
  <c r="D107" i="13"/>
  <c r="D106" i="13"/>
  <c r="D105" i="13"/>
  <c r="D104" i="13"/>
  <c r="D103" i="13"/>
  <c r="D102" i="13"/>
  <c r="D100" i="13"/>
  <c r="D99" i="13"/>
  <c r="D98" i="13"/>
  <c r="D97" i="13"/>
  <c r="D96" i="13"/>
  <c r="D95" i="13"/>
  <c r="D94" i="13"/>
  <c r="D92" i="13"/>
  <c r="D91" i="13"/>
  <c r="D90" i="13"/>
  <c r="D89" i="13"/>
  <c r="D88" i="13"/>
  <c r="D87" i="13"/>
  <c r="D86" i="13"/>
  <c r="D84" i="13"/>
  <c r="D83" i="13"/>
  <c r="D82" i="13"/>
  <c r="D81" i="13"/>
  <c r="D80" i="13"/>
  <c r="D79" i="13"/>
  <c r="D78" i="13"/>
  <c r="D76" i="13"/>
  <c r="D75" i="13"/>
  <c r="D74" i="13"/>
  <c r="D73" i="13"/>
  <c r="D72" i="13"/>
  <c r="D71" i="13"/>
  <c r="D70" i="13"/>
  <c r="D68" i="13"/>
  <c r="D67" i="13"/>
  <c r="D66" i="13"/>
  <c r="D65" i="13"/>
  <c r="D64" i="13"/>
  <c r="D63" i="13"/>
  <c r="D62" i="13"/>
  <c r="D60" i="13"/>
  <c r="D59" i="13"/>
  <c r="D58" i="13"/>
  <c r="D57" i="13"/>
  <c r="D56" i="13"/>
  <c r="D55" i="13"/>
  <c r="D54" i="13"/>
  <c r="D52" i="13"/>
  <c r="D51" i="13"/>
  <c r="D50" i="13"/>
  <c r="D49" i="13"/>
  <c r="D48" i="13"/>
  <c r="D47" i="13"/>
  <c r="D46" i="13"/>
  <c r="D44" i="13"/>
  <c r="D43" i="13"/>
  <c r="D42" i="13"/>
  <c r="D41" i="13"/>
  <c r="D40" i="13"/>
  <c r="D39" i="13"/>
  <c r="D38" i="13"/>
  <c r="D36" i="13"/>
  <c r="D35" i="13"/>
  <c r="D34" i="13"/>
  <c r="D33" i="13"/>
  <c r="D32" i="13"/>
  <c r="D31" i="13"/>
  <c r="D30" i="13"/>
  <c r="D28" i="13"/>
  <c r="D27" i="13"/>
  <c r="D26" i="13"/>
  <c r="D25" i="13"/>
  <c r="D24" i="13"/>
  <c r="D23" i="13"/>
  <c r="D22" i="13"/>
  <c r="D20" i="13"/>
  <c r="D19" i="13"/>
  <c r="D18" i="13"/>
  <c r="D17" i="13"/>
  <c r="D16" i="13"/>
  <c r="D15" i="13"/>
  <c r="D14" i="13"/>
  <c r="D200" i="5" l="1"/>
  <c r="D199" i="5"/>
  <c r="D198" i="5"/>
  <c r="D197" i="5"/>
  <c r="D196" i="5"/>
  <c r="D195" i="5"/>
  <c r="D192" i="5"/>
  <c r="D191" i="5"/>
  <c r="D190" i="5"/>
  <c r="D189" i="5"/>
  <c r="D188" i="5"/>
  <c r="D187" i="5"/>
  <c r="D186" i="5"/>
  <c r="D185" i="5"/>
  <c r="D184" i="5"/>
  <c r="D181" i="5"/>
  <c r="D180" i="5"/>
  <c r="D179" i="5"/>
  <c r="D178" i="5"/>
  <c r="D177" i="5"/>
  <c r="D176" i="5"/>
  <c r="D175" i="5"/>
  <c r="D174" i="5"/>
  <c r="D173" i="5"/>
  <c r="D172" i="5"/>
  <c r="D171" i="5"/>
  <c r="D170" i="5"/>
  <c r="D169" i="5"/>
  <c r="D168" i="5"/>
  <c r="D167" i="5"/>
  <c r="D166" i="5"/>
  <c r="D163" i="5"/>
  <c r="D162" i="5"/>
  <c r="D161" i="5"/>
  <c r="D160" i="5"/>
  <c r="D159" i="5"/>
  <c r="D157" i="5"/>
  <c r="D156" i="5"/>
  <c r="D155" i="5"/>
  <c r="D154" i="5"/>
  <c r="D153" i="5"/>
  <c r="D152" i="5"/>
  <c r="D151" i="5"/>
  <c r="D150" i="5"/>
  <c r="D149" i="5"/>
  <c r="D148" i="5"/>
  <c r="D147" i="5"/>
  <c r="D144" i="5"/>
  <c r="D143" i="5"/>
  <c r="D142" i="5"/>
  <c r="D141" i="5"/>
  <c r="D140" i="5"/>
  <c r="D139" i="5"/>
  <c r="D138" i="5"/>
  <c r="D137" i="5"/>
  <c r="D133" i="5"/>
  <c r="D132" i="5"/>
  <c r="D131" i="5"/>
  <c r="D130" i="5"/>
  <c r="D129" i="5"/>
  <c r="D128" i="5"/>
  <c r="D127" i="5"/>
  <c r="D126" i="5"/>
  <c r="D125" i="5"/>
  <c r="D124" i="5"/>
  <c r="D123" i="5"/>
  <c r="D122" i="5"/>
  <c r="D121" i="5"/>
  <c r="D120" i="5"/>
  <c r="D119" i="5"/>
  <c r="D118" i="5"/>
  <c r="D117" i="5"/>
  <c r="D116" i="5"/>
  <c r="D115" i="5"/>
  <c r="D114" i="5"/>
  <c r="D113" i="5"/>
  <c r="D109" i="5"/>
  <c r="D108" i="5"/>
  <c r="D107" i="5"/>
  <c r="D106" i="5"/>
  <c r="D105" i="5"/>
  <c r="D104" i="5"/>
  <c r="D103" i="5"/>
  <c r="D102" i="5"/>
  <c r="D101" i="5"/>
  <c r="D100" i="5"/>
  <c r="D99" i="5"/>
  <c r="D98" i="5"/>
  <c r="D97" i="5"/>
  <c r="D96" i="5"/>
  <c r="D93" i="5"/>
  <c r="D92" i="5"/>
  <c r="D91" i="5"/>
  <c r="D90" i="5"/>
  <c r="D89" i="5"/>
  <c r="D88" i="5"/>
  <c r="D87" i="5"/>
  <c r="D86" i="5"/>
  <c r="D85" i="5"/>
  <c r="D84" i="5"/>
  <c r="D83" i="5"/>
  <c r="D82" i="5"/>
  <c r="D81" i="5"/>
  <c r="D80" i="5"/>
  <c r="D79" i="5"/>
  <c r="D78" i="5"/>
  <c r="D77" i="5"/>
  <c r="D76" i="5"/>
  <c r="D75" i="5"/>
  <c r="D74" i="5"/>
  <c r="D73" i="5"/>
  <c r="D72" i="5"/>
  <c r="D69" i="5"/>
  <c r="D68" i="5"/>
  <c r="D67" i="5"/>
  <c r="D66" i="5"/>
  <c r="D65" i="5"/>
  <c r="D64" i="5"/>
  <c r="D63" i="5"/>
  <c r="D62" i="5"/>
  <c r="D61" i="5"/>
  <c r="D60" i="5"/>
  <c r="D56" i="5"/>
  <c r="D55" i="5"/>
  <c r="D54" i="5"/>
  <c r="D53" i="5"/>
  <c r="D52" i="5"/>
  <c r="D51" i="5"/>
  <c r="D50" i="5"/>
  <c r="D49" i="5"/>
  <c r="D48" i="5"/>
  <c r="D47" i="5"/>
  <c r="D46" i="5"/>
  <c r="D45" i="5"/>
  <c r="D44" i="5"/>
  <c r="D43" i="5"/>
  <c r="D42" i="5"/>
  <c r="D41" i="5"/>
  <c r="D40" i="5"/>
  <c r="D37" i="5"/>
  <c r="D36" i="5"/>
  <c r="D35" i="5"/>
  <c r="D34" i="5"/>
  <c r="D33" i="5"/>
  <c r="D32" i="5"/>
  <c r="D31" i="5"/>
  <c r="D30" i="5"/>
  <c r="D29" i="5"/>
  <c r="D28" i="5"/>
  <c r="D27" i="5"/>
  <c r="D26" i="5"/>
  <c r="D25" i="5"/>
  <c r="D24" i="5"/>
  <c r="D23" i="5"/>
  <c r="D22" i="5"/>
</calcChain>
</file>

<file path=xl/sharedStrings.xml><?xml version="1.0" encoding="utf-8"?>
<sst xmlns="http://schemas.openxmlformats.org/spreadsheetml/2006/main" count="4746" uniqueCount="2963">
  <si>
    <t>Description</t>
  </si>
  <si>
    <t>MSRP</t>
  </si>
  <si>
    <t>EtherFax</t>
  </si>
  <si>
    <t>EF-1000</t>
  </si>
  <si>
    <t xml:space="preserve">1,000 pages/month </t>
  </si>
  <si>
    <t>EF-10000</t>
  </si>
  <si>
    <t xml:space="preserve">10,000 pages/month </t>
  </si>
  <si>
    <t>EF-13000</t>
  </si>
  <si>
    <t xml:space="preserve">13,000 pages/month </t>
  </si>
  <si>
    <t>EF-1500</t>
  </si>
  <si>
    <t>1500 Pages/Month</t>
  </si>
  <si>
    <t>EF-16000</t>
  </si>
  <si>
    <t>16,000 pages/month</t>
  </si>
  <si>
    <t>EF-2000</t>
  </si>
  <si>
    <t>2,000 pages/month</t>
  </si>
  <si>
    <t>EF-20000</t>
  </si>
  <si>
    <t>20,000 pages/month</t>
  </si>
  <si>
    <t>EF-3000</t>
  </si>
  <si>
    <t>3,000 pages/month</t>
  </si>
  <si>
    <t>EF-4000</t>
  </si>
  <si>
    <t xml:space="preserve">4,000 pages/month </t>
  </si>
  <si>
    <t>EF-500</t>
  </si>
  <si>
    <t xml:space="preserve">500 pages/month </t>
  </si>
  <si>
    <t>EF-5000</t>
  </si>
  <si>
    <t xml:space="preserve">5,000 pages/month </t>
  </si>
  <si>
    <t>EF-6000</t>
  </si>
  <si>
    <t>6,000 pages/month</t>
  </si>
  <si>
    <t>EF-7000</t>
  </si>
  <si>
    <t>7,000 pages/month</t>
  </si>
  <si>
    <t>EF-750</t>
  </si>
  <si>
    <t>750 pages/month</t>
  </si>
  <si>
    <t>EF-8000</t>
  </si>
  <si>
    <t xml:space="preserve">8,000 pages/month </t>
  </si>
  <si>
    <t>EF-9000</t>
  </si>
  <si>
    <t xml:space="preserve">9,000 pages/month </t>
  </si>
  <si>
    <t>EF-DID-Toll</t>
  </si>
  <si>
    <t>EF-DID-TollFree</t>
  </si>
  <si>
    <t>EF-PF</t>
  </si>
  <si>
    <t>EtherFax One-time Porting Fee for existing fax numbers</t>
  </si>
  <si>
    <t>EF-Port-Change</t>
  </si>
  <si>
    <t>EtherFax FOC Cancellation Fee</t>
  </si>
  <si>
    <t>Fax2u.net</t>
  </si>
  <si>
    <t>Fax2u-1000</t>
  </si>
  <si>
    <t>Fax2u-10000</t>
  </si>
  <si>
    <t>10,000 pages/month</t>
  </si>
  <si>
    <t>Fax2u-13000</t>
  </si>
  <si>
    <t>13,000 pages/month</t>
  </si>
  <si>
    <t>Fax2u-1500</t>
  </si>
  <si>
    <t xml:space="preserve">1,500 Pages/Month </t>
  </si>
  <si>
    <t>Fax2u-16000</t>
  </si>
  <si>
    <t>Fax2u-2000</t>
  </si>
  <si>
    <t>Fax2u-20000</t>
  </si>
  <si>
    <t xml:space="preserve">20,000 pages/month </t>
  </si>
  <si>
    <t>Fax2u-3000</t>
  </si>
  <si>
    <t>Fax2u-4000</t>
  </si>
  <si>
    <t>4,000 pages/month</t>
  </si>
  <si>
    <t>Fax2u-500</t>
  </si>
  <si>
    <t>Fax2u-5000</t>
  </si>
  <si>
    <t>5,000 pages/month</t>
  </si>
  <si>
    <t>Fax2u-6000</t>
  </si>
  <si>
    <t xml:space="preserve">6,000 pages/month </t>
  </si>
  <si>
    <t>Fax2u-7000</t>
  </si>
  <si>
    <t xml:space="preserve">7,000 pages/month </t>
  </si>
  <si>
    <t>Fax2u-750</t>
  </si>
  <si>
    <t>Fax2u-8000</t>
  </si>
  <si>
    <t>8,000 pages/month</t>
  </si>
  <si>
    <t>Fax2u-9000</t>
  </si>
  <si>
    <t>Fax2u-DID-Toll</t>
  </si>
  <si>
    <t>Fax2u-DID-TollFree</t>
  </si>
  <si>
    <t>Fax2u-PF</t>
  </si>
  <si>
    <t>Fax2u.net One-time Porting Fee for existing fax numbers</t>
  </si>
  <si>
    <t>Fax2u-Port-Change</t>
  </si>
  <si>
    <t>Fax2u.net FOC Cancellation Fee</t>
  </si>
  <si>
    <t xml:space="preserve"> </t>
  </si>
  <si>
    <t>Faxme.cloud</t>
  </si>
  <si>
    <t>Faxme-1000</t>
  </si>
  <si>
    <t>1,000 pages per month</t>
  </si>
  <si>
    <t>Faxme-10000</t>
  </si>
  <si>
    <t>10,000 pages per month</t>
  </si>
  <si>
    <t>Faxme-13000</t>
  </si>
  <si>
    <t>13,000 pages per month</t>
  </si>
  <si>
    <t>Faxme-1500</t>
  </si>
  <si>
    <t>1,500 pages per month</t>
  </si>
  <si>
    <t>Faxme-16000</t>
  </si>
  <si>
    <t>16,000 pages per month</t>
  </si>
  <si>
    <t>Faxme-2000</t>
  </si>
  <si>
    <t>2,000 pages per month</t>
  </si>
  <si>
    <t>Faxme-20000</t>
  </si>
  <si>
    <t>20,000 pages per month</t>
  </si>
  <si>
    <t>Faxme-3000</t>
  </si>
  <si>
    <t>3,000 pages per month</t>
  </si>
  <si>
    <t>Faxme-4000</t>
  </si>
  <si>
    <t>4,000 pages per month</t>
  </si>
  <si>
    <t>Faxme-500</t>
  </si>
  <si>
    <t>500 pages per month</t>
  </si>
  <si>
    <t>Faxme-5000</t>
  </si>
  <si>
    <t>5,000 pages per month</t>
  </si>
  <si>
    <t>Faxme-6000</t>
  </si>
  <si>
    <t>6,000 pages per month</t>
  </si>
  <si>
    <t>Faxme-7000</t>
  </si>
  <si>
    <t>7,000 pages per month</t>
  </si>
  <si>
    <t>Faxme-750</t>
  </si>
  <si>
    <t>750 pages per month</t>
  </si>
  <si>
    <t>Faxme-8000</t>
  </si>
  <si>
    <t>8,000 pages per month</t>
  </si>
  <si>
    <t>Faxme-9000</t>
  </si>
  <si>
    <t>9,000 pages per month</t>
  </si>
  <si>
    <t>Faxme-DID-Toll</t>
  </si>
  <si>
    <t>Faxme-DID-TollFree</t>
  </si>
  <si>
    <t>Faxme-PF</t>
  </si>
  <si>
    <t>Faxme.cloud One-time Porting Fee for existing fax numbers</t>
  </si>
  <si>
    <t>Faxme-Port-Change</t>
  </si>
  <si>
    <t>Faxme.cloud FOC Cancellation Fee</t>
  </si>
  <si>
    <t xml:space="preserve">Faxit2me.com </t>
  </si>
  <si>
    <t>Faxit2me-1000</t>
  </si>
  <si>
    <t>1,000 pages/month</t>
  </si>
  <si>
    <t>Faxit2me-10000</t>
  </si>
  <si>
    <t>Faxit2me-13000</t>
  </si>
  <si>
    <t>Faxit2me-1500</t>
  </si>
  <si>
    <t>Faxit2me-16000</t>
  </si>
  <si>
    <t>Faxit2me-2000</t>
  </si>
  <si>
    <t>Faxit2me-20000</t>
  </si>
  <si>
    <t>Faxit2me-3000</t>
  </si>
  <si>
    <t xml:space="preserve">3,000 pages/month </t>
  </si>
  <si>
    <t>Faxit2me-4000</t>
  </si>
  <si>
    <t>Faxit2me-500</t>
  </si>
  <si>
    <t>Faxit2me-5000</t>
  </si>
  <si>
    <t>Faxit2me-6000</t>
  </si>
  <si>
    <t>Faxit2me-7000</t>
  </si>
  <si>
    <t>Faxit2me-750</t>
  </si>
  <si>
    <t>Faxit2me-8000</t>
  </si>
  <si>
    <t>Faxit2me-9000</t>
  </si>
  <si>
    <t>9,000 pages/month</t>
  </si>
  <si>
    <t>Faxit2me-DID-TF</t>
  </si>
  <si>
    <t>Faxit2me-DID-Toll</t>
  </si>
  <si>
    <t>Faxit2me-PF</t>
  </si>
  <si>
    <t>Faxit2me.com One-time Porting Fee for existing fax numbers</t>
  </si>
  <si>
    <t>Faxit2me-Port-Change</t>
  </si>
  <si>
    <t>Faxit2me.com FOC Cancellation Fee</t>
  </si>
  <si>
    <t>NASPO PRICE</t>
  </si>
  <si>
    <t>Price List</t>
  </si>
  <si>
    <t>AMS-1</t>
  </si>
  <si>
    <t>AMS-2</t>
  </si>
  <si>
    <t>ACDI annual software maintenance and support, 2 years</t>
  </si>
  <si>
    <t>AMS-3</t>
  </si>
  <si>
    <t>ACDI annual software maintenance and support, 3 years</t>
  </si>
  <si>
    <t>AMS-4</t>
  </si>
  <si>
    <t>ACDI annual software maintenance and support, 4 years</t>
  </si>
  <si>
    <t>AMS-5</t>
  </si>
  <si>
    <t>ACDI annual software maintenance and support, 5 years</t>
  </si>
  <si>
    <t>MMS-1</t>
  </si>
  <si>
    <t>ACDI monthly software maintenance and support, 1 month</t>
  </si>
  <si>
    <t>MMS-2</t>
  </si>
  <si>
    <t>ACDI monthly software maintenance and support, 2 months</t>
  </si>
  <si>
    <t>MMS-3</t>
  </si>
  <si>
    <t xml:space="preserve">ACDI monthly software maintenance and support, 3 months </t>
  </si>
  <si>
    <t>MMS-4</t>
  </si>
  <si>
    <t xml:space="preserve">ACDI monthly software maintenance and support, 4 months </t>
  </si>
  <si>
    <t>MMS-5</t>
  </si>
  <si>
    <t xml:space="preserve">ACDI monthly software maintenance and support, 5 months </t>
  </si>
  <si>
    <t>MMS-6</t>
  </si>
  <si>
    <t xml:space="preserve">ACDI monthly software maintenance and support, 6 months </t>
  </si>
  <si>
    <t>MMS-7</t>
  </si>
  <si>
    <t>ACDI monthly software maintenance and support, 7 months</t>
  </si>
  <si>
    <t>MMS-8</t>
  </si>
  <si>
    <t>ACDI monthly software maintenance and support, 8 months</t>
  </si>
  <si>
    <t>MMS-9</t>
  </si>
  <si>
    <t>ACDI monthly software maintenance and support, 9 months</t>
  </si>
  <si>
    <t>MMS-10</t>
  </si>
  <si>
    <t>ACDI monthly software maintenance and support, 10 months</t>
  </si>
  <si>
    <t>MMS-11</t>
  </si>
  <si>
    <t>ACDI monthly software maintenance and support, 11 months</t>
  </si>
  <si>
    <t>AMSPlus-1</t>
  </si>
  <si>
    <t>AMSPlus-2</t>
  </si>
  <si>
    <t>ACDI advanced software maintenance and support, 2 years</t>
  </si>
  <si>
    <t>AMSPlus-3</t>
  </si>
  <si>
    <t>ACDI advanced software maintenance and support, 3 years</t>
  </si>
  <si>
    <t>AMSPlus-4</t>
  </si>
  <si>
    <t>ACDI advanced software maintenance and support, 4 years</t>
  </si>
  <si>
    <t>AMSPlus-5</t>
  </si>
  <si>
    <t>ACDI advanced software maintenance and support, 5 years</t>
  </si>
  <si>
    <t>MMSPlus-1</t>
  </si>
  <si>
    <t>ACDI advanced software maintenance and support, 1 month</t>
  </si>
  <si>
    <t>MMSPlus-2</t>
  </si>
  <si>
    <t>ACDI advanced software maintenance and support, 2 months</t>
  </si>
  <si>
    <t>MMSPlus-3</t>
  </si>
  <si>
    <t xml:space="preserve">ACDI advanced software maintenance and support, 3 months </t>
  </si>
  <si>
    <t>MMSPlus-4</t>
  </si>
  <si>
    <t xml:space="preserve">ACDI advanced software maintenance and support, 4 months </t>
  </si>
  <si>
    <t>MMSPlus-5</t>
  </si>
  <si>
    <t xml:space="preserve">ACDI advanced software maintenance and support, 5 months </t>
  </si>
  <si>
    <t>MMSPlus-6</t>
  </si>
  <si>
    <t xml:space="preserve">ACDI advanced software maintenance and support, 6 months </t>
  </si>
  <si>
    <t>MMSPlus-7</t>
  </si>
  <si>
    <t>ACDI advanced software maintenance and support, 7 months</t>
  </si>
  <si>
    <t>MMSPlus-8</t>
  </si>
  <si>
    <t>ACDI advanced software maintenance and support, 8 months</t>
  </si>
  <si>
    <t>MMSPlus-9</t>
  </si>
  <si>
    <t>ACDI advanced software maintenance and support, 9 months</t>
  </si>
  <si>
    <t>MMSPlus-10</t>
  </si>
  <si>
    <t>ACDI advanced software maintenance and support, 10 months</t>
  </si>
  <si>
    <t>MMSPlus-11</t>
  </si>
  <si>
    <t>ACDI advanced software maintenance and support, 11 months</t>
  </si>
  <si>
    <t>PCMFC-Canon</t>
  </si>
  <si>
    <t>PaperCut MFD Emb, Canon, Comm, 1-9, per device</t>
  </si>
  <si>
    <t>PCMFC-Canon-10</t>
  </si>
  <si>
    <t>PaperCut MFD Emb, Canon, Comm, 10-24, per device</t>
  </si>
  <si>
    <t>PCMFC-Canon-25</t>
  </si>
  <si>
    <t>PaperCut MFD Emb, Canon, Comm, 25-49, per device</t>
  </si>
  <si>
    <t>PCMFC-Canon-50</t>
  </si>
  <si>
    <t>PaperCut MFD Emb, Canon, Comm, 50-99, per device</t>
  </si>
  <si>
    <t>PCMFC-Canon-100</t>
  </si>
  <si>
    <t>PaperCut MFD Emb, Canon, Comm, 100-199, per device</t>
  </si>
  <si>
    <t>PCMFC-Canon-200</t>
  </si>
  <si>
    <t>PaperCut MFD Emb, Canon, Comm, 200-499, per device</t>
  </si>
  <si>
    <t>PCMFC-Canon-500</t>
  </si>
  <si>
    <t>PaperCut MFD Emb, Canon, Comm, 500+, per device</t>
  </si>
  <si>
    <t>PCMFC-Fuji</t>
  </si>
  <si>
    <t>PaperCut MFD Emb, Fuji, Comm, 1-9, per device</t>
  </si>
  <si>
    <t>PCMFC-Fuji-10</t>
  </si>
  <si>
    <t>PaperCut MFD Emb, Fuji, Comm, 10-24, per device</t>
  </si>
  <si>
    <t>PCMFC-Fuji-25</t>
  </si>
  <si>
    <t>PaperCut MFD Emb, Fuji, Comm, 25-49, per device</t>
  </si>
  <si>
    <t>PCMFC-Fuji-50</t>
  </si>
  <si>
    <t>PaperCut MFD Emb, Fuji, Comm, 50-99, per device</t>
  </si>
  <si>
    <t>PCMFC-Fuji-100</t>
  </si>
  <si>
    <t>PaperCut MFD Emb, Fuji, Comm, 100-199, per device</t>
  </si>
  <si>
    <t>PCMFC-Fuji-200</t>
  </si>
  <si>
    <t>PaperCut MFD Emb, Fuji, Comm, 200-499, per device</t>
  </si>
  <si>
    <t>PCMFC-Fuji-500</t>
  </si>
  <si>
    <t>PaperCut MFD Emb, Fuji, Comm, 500+, per device</t>
  </si>
  <si>
    <t>PCMFC-HP</t>
  </si>
  <si>
    <t>PaperCut MFD Emb, HP, Comm, 1-9, per device</t>
  </si>
  <si>
    <t>PCMFC-HP-10</t>
  </si>
  <si>
    <t>PaperCut MFD Emb, HP, Comm, 10-24, per device</t>
  </si>
  <si>
    <t>PCMFC-HP-25</t>
  </si>
  <si>
    <t>PaperCut MFD Emb, HP, Comm, 25-49, per device</t>
  </si>
  <si>
    <t>PCMFC-HP-50</t>
  </si>
  <si>
    <t>PaperCut MFD Emb, HP, Comm, 50-99, per device</t>
  </si>
  <si>
    <t>PCMFC-HP-100</t>
  </si>
  <si>
    <t>PaperCut MFD Emb, HP, Comm, 100-199, per device</t>
  </si>
  <si>
    <t>PCMFC-HP-200</t>
  </si>
  <si>
    <t>PaperCut MFD Emb, HP, Comm, 200-499, per device</t>
  </si>
  <si>
    <t>PCMFC-HP-500</t>
  </si>
  <si>
    <t>PaperCut MFD Emb, HP, Comm, 500+, per device</t>
  </si>
  <si>
    <t>PCMFC-KM</t>
  </si>
  <si>
    <t>PaperCut MFD Emb, KM, Comm, 1-9, per device</t>
  </si>
  <si>
    <t>PCMFC-KM-10</t>
  </si>
  <si>
    <t>PaperCut MFD Emb, KM, Comm, 10-24, per device</t>
  </si>
  <si>
    <t>PCMFC-KM-25</t>
  </si>
  <si>
    <t>PaperCut MFD Emb, KM, Comm, 25-49, per device</t>
  </si>
  <si>
    <t>PCMFC-KM-50</t>
  </si>
  <si>
    <t>PaperCut MFD Emb, KM, Comm, 50-99, per device</t>
  </si>
  <si>
    <t>PCMFC-KM-100</t>
  </si>
  <si>
    <t>PaperCut MFD Emb, KM, Comm, 100-199, per device</t>
  </si>
  <si>
    <t>PCMFC-KM-200</t>
  </si>
  <si>
    <t>PaperCut MFD Emb, KM, Comm, 200-499, per device</t>
  </si>
  <si>
    <t>PCMFC-KM-500</t>
  </si>
  <si>
    <t>PaperCut MFD Emb, KM, Comm, 500+, per device</t>
  </si>
  <si>
    <t>PCMFC-Kyoc</t>
  </si>
  <si>
    <t>PaperCut MFD Emb, Kyocera, Comm, 1-9, per device</t>
  </si>
  <si>
    <t>PCMFC-Kyoc-10</t>
  </si>
  <si>
    <t>PaperCut MFD Emb, Kyocera, Comm, 10-24, per device</t>
  </si>
  <si>
    <t>PCMFC-Kyoc-25</t>
  </si>
  <si>
    <t>PaperCut MFD Emb, Kyocera, Comm, 25-49, per device</t>
  </si>
  <si>
    <t>PCMFC-Kyoc-50</t>
  </si>
  <si>
    <t>PaperCut MFD Emb, Kyocera, Comm, 50-99, per device</t>
  </si>
  <si>
    <t>PCMFC-Kyoc-100</t>
  </si>
  <si>
    <t>PaperCut MFD Emb, Kyocera, Comm, 100-199, per device</t>
  </si>
  <si>
    <t>PCMFC-Kyoc-200</t>
  </si>
  <si>
    <t>PaperCut MFD Emb, Kyocera, Comm, 200-499, per device</t>
  </si>
  <si>
    <t>PCMFC-Kyoc-500</t>
  </si>
  <si>
    <t>PaperCut MFD Emb, Kyocera, Comm, 500+, per device</t>
  </si>
  <si>
    <t>PCMFC-Lxmk</t>
  </si>
  <si>
    <t>PaperCut MFD Emb, Lexmark, Comm, 1-9, per device</t>
  </si>
  <si>
    <t>PCMFC-Lxmk-10</t>
  </si>
  <si>
    <t>PaperCut MFD Emb, Lexmark, Comm, 10-24, per device</t>
  </si>
  <si>
    <t>PCMFC-Lxmk-25</t>
  </si>
  <si>
    <t>PaperCut MFD Emb, Lexmark, Comm, 25-49, per device</t>
  </si>
  <si>
    <t>PCMFC-Lxmk-50</t>
  </si>
  <si>
    <t>PaperCut MFD Emb, Lexmark, Comm, 50-99, per device</t>
  </si>
  <si>
    <t>PCMFC-Lxmk-100</t>
  </si>
  <si>
    <t>PaperCut MFD Emb, Lexmark, Comm, 100-199, per device</t>
  </si>
  <si>
    <t>PCMFC-Lxmk-200</t>
  </si>
  <si>
    <t>PaperCut MFD Emb, Lexmark, Comm, 200-499, per device</t>
  </si>
  <si>
    <t>PCMFC-Lxmk-500</t>
  </si>
  <si>
    <t>PaperCut MFD Emb, Lexmark, Comm, 500+, per device</t>
  </si>
  <si>
    <t>PCMFC-Ricoh</t>
  </si>
  <si>
    <t>PaperCut MFD Emb, Ricoh, Comm, 1-9, per device</t>
  </si>
  <si>
    <t>PCMFC-Ricoh-10</t>
  </si>
  <si>
    <t>PaperCut MFD Emb, Ricoh, Comm, 10-24, per device</t>
  </si>
  <si>
    <t>PCMFC-Ricoh-25</t>
  </si>
  <si>
    <t>PaperCut MFD Emb, Ricoh, Comm, 25-49, per device</t>
  </si>
  <si>
    <t>PCMFC-Ricoh-50</t>
  </si>
  <si>
    <t>PaperCut MFD Emb, Ricoh, Comm, 50-99, per device</t>
  </si>
  <si>
    <t>PCMFC-Ricoh-100</t>
  </si>
  <si>
    <t>PaperCut MFD Emb, Ricoh, Comm, 100-199, per device</t>
  </si>
  <si>
    <t>PCMFC-Ricoh-200</t>
  </si>
  <si>
    <t>PaperCut MFD Emb, Ricoh, Comm, 200-499, per device</t>
  </si>
  <si>
    <t>PCMFC-Ricoh-500</t>
  </si>
  <si>
    <t>PaperCut MFD Emb, Ricoh, Comm, 500+, per device</t>
  </si>
  <si>
    <t>PCMFC-Sharp</t>
  </si>
  <si>
    <t>PaperCut MFD Emb, Sharp, Comm, 1-9, per device</t>
  </si>
  <si>
    <t>PCMFC-Sharp-10</t>
  </si>
  <si>
    <t>PaperCut MFD Emb, Sharp, Comm, 10-24, per device</t>
  </si>
  <si>
    <t>PCMFC-Sharp-25</t>
  </si>
  <si>
    <t>PaperCut MFD Emb, Sharp, Comm, 25-49, per device</t>
  </si>
  <si>
    <t>PCMFC-Sharp-50</t>
  </si>
  <si>
    <t>PaperCut MFD Emb, Sharp, Comm, 50-99, per device</t>
  </si>
  <si>
    <t>PCMFC-Sharp-100</t>
  </si>
  <si>
    <t>PaperCut MFD Emb, Sharp, Comm, 100-199, per device</t>
  </si>
  <si>
    <t>PCMFC-Sharp-200</t>
  </si>
  <si>
    <t>PaperCut MFD Emb, Sharp, Comm, 200-499, per device</t>
  </si>
  <si>
    <t>PCMFC-Sharp-500</t>
  </si>
  <si>
    <t>PaperCut MFD Emb, Sharp, Comm, 500+, per device</t>
  </si>
  <si>
    <t>PCMFC-Tosh</t>
  </si>
  <si>
    <t>PaperCut MFD Emb, Toshiba, Comm, 1-9, per device</t>
  </si>
  <si>
    <t>PCMFC-Tosh-10</t>
  </si>
  <si>
    <t>PaperCut MFD Emb, Toshiba, Comm, 10-24, per device</t>
  </si>
  <si>
    <t>PCMFC-Tosh-25</t>
  </si>
  <si>
    <t>PaperCut MFD Emb, Toshiba, Comm, 25-49, per device</t>
  </si>
  <si>
    <t>PCMFC-Tosh-50</t>
  </si>
  <si>
    <t>PaperCut MFD Emb, Toshiba, Comm, 50-99, per device</t>
  </si>
  <si>
    <t>PCMFC-Tosh-100</t>
  </si>
  <si>
    <t>PaperCut MFD Emb, Toshiba, Comm, 100-199, per device</t>
  </si>
  <si>
    <t>PCMFC-Tosh-200</t>
  </si>
  <si>
    <t>PaperCut MFD Emb, Toshiba, Comm, 200-499, per device</t>
  </si>
  <si>
    <t>PCMFC-Tosh-500</t>
  </si>
  <si>
    <t>PaperCut MFD Emb, Toshiba, Comm, 500+, per device</t>
  </si>
  <si>
    <t>PCMFC-Xerox</t>
  </si>
  <si>
    <t>PaperCut MFD Emb, Xerox, Comm, 1-9, per device</t>
  </si>
  <si>
    <t>PCMFC-Xerox-10</t>
  </si>
  <si>
    <t>PaperCut MFD Emb, Xerox, Comm, 10-24, per device</t>
  </si>
  <si>
    <t>PCMFC-Xerox-25</t>
  </si>
  <si>
    <t>PaperCut MFD Emb, Xerox, Comm, 25-49, per device</t>
  </si>
  <si>
    <t>PCMFC-Xerox-50</t>
  </si>
  <si>
    <t>PaperCut MFD Emb, Xerox, Comm, 50-99, per device</t>
  </si>
  <si>
    <t>PCMFC-Xerox-100</t>
  </si>
  <si>
    <t>PaperCut MFD Emb, Xerox, Comm, 100-199, per device</t>
  </si>
  <si>
    <t>PCMFC-Xerox-200</t>
  </si>
  <si>
    <t>PaperCut MFD Emb, Xerox, Comm, 200-499, per device</t>
  </si>
  <si>
    <t>PCMFC-Xerox-500</t>
  </si>
  <si>
    <t>PaperCut MFD Emb, Xerox, Comm, 500+, per device</t>
  </si>
  <si>
    <t>PCMFC-Bro</t>
  </si>
  <si>
    <t>PCMFC-Bro-10</t>
  </si>
  <si>
    <t>PCMFC-Bro-25</t>
  </si>
  <si>
    <t>PCMFC-Bro-50</t>
  </si>
  <si>
    <t>PCMFC-Bro-100</t>
  </si>
  <si>
    <t>PCMFC-Bro-200</t>
  </si>
  <si>
    <t>PCMFC-Bro-500</t>
  </si>
  <si>
    <t>PCMFC-Dell</t>
  </si>
  <si>
    <t>PaperCut MFD Emb, Dell, Comm, 1-9, per device</t>
  </si>
  <si>
    <t>PCMFC-Dell-10</t>
  </si>
  <si>
    <t>PaperCut MFD Emb, Dell, Comm, 10-24, per device</t>
  </si>
  <si>
    <t>PCMFC-Dell-25</t>
  </si>
  <si>
    <t>PaperCut MFD Emb, Dell, Comm, 25-49, per device</t>
  </si>
  <si>
    <t>PCMFC-Dell-50</t>
  </si>
  <si>
    <t>PaperCut MFD Emb, Dell, Comm, 50-99, per device</t>
  </si>
  <si>
    <t>PCMFC-Dell-100</t>
  </si>
  <si>
    <t>PaperCut MFD Emb, Dell, Comm, 100-199, per device</t>
  </si>
  <si>
    <t>PCMFC-Dell-200</t>
  </si>
  <si>
    <t>PaperCut MFD Emb, Dell, Comm, 200-499, per device</t>
  </si>
  <si>
    <t>PCMFC-Dell-500</t>
  </si>
  <si>
    <t>PaperCut MFD Emb, Dell, Comm, 500+, per device</t>
  </si>
  <si>
    <t>PCMFC-Samsung</t>
  </si>
  <si>
    <t>PaperCut MFD Emb, Samsung, Comm, 1-9, per device</t>
  </si>
  <si>
    <t>PCMFC-Samsung-10</t>
  </si>
  <si>
    <t>PaperCut MFD Emb, Samsung, Comm, 10-24, per device</t>
  </si>
  <si>
    <t>PCMFC-Samsung-25</t>
  </si>
  <si>
    <t>PaperCut MFD Emb, Samsung, Comm, 25-49, per device</t>
  </si>
  <si>
    <t>PCMFC-Samsung-50</t>
  </si>
  <si>
    <t>PaperCut MFD Emb, Samsung, Comm, 50-99, per device</t>
  </si>
  <si>
    <t>PCMFC-Samsung-100</t>
  </si>
  <si>
    <t>PaperCut MFD Emb, Samsung, Comm, 100-199, per device</t>
  </si>
  <si>
    <t>PCMFC-Samsung-200</t>
  </si>
  <si>
    <t>PaperCut MFD Emb, Samsung, Comm, 200-499, per device</t>
  </si>
  <si>
    <t>PCMFC-Samsung-500</t>
  </si>
  <si>
    <t>PaperCut MFD Emb, Samsung, Comm, 500+, per device</t>
  </si>
  <si>
    <t>PCMFC-Muratec</t>
  </si>
  <si>
    <t>PaperCut MFD Emb, Muratec, Comm, 1-9, per device</t>
  </si>
  <si>
    <t>PCMFC-Muratec-10</t>
  </si>
  <si>
    <t>PaperCut MFD Emb, Muratec, Comm, 10-24, per device</t>
  </si>
  <si>
    <t>PCMFC-Muratec-25</t>
  </si>
  <si>
    <t>PaperCut MFD Emb, Muratec, Comm, 25-49, per device</t>
  </si>
  <si>
    <t>PCMFC-Muratec-50</t>
  </si>
  <si>
    <t>PaperCut MFD Emb, Muratec, Comm, 50-99, per device</t>
  </si>
  <si>
    <t>PCMFC-Muratec-100</t>
  </si>
  <si>
    <t>PaperCut MFD Emb, Muratec, Comm, 100-199, per device</t>
  </si>
  <si>
    <t>PCMFC-Muratec-200</t>
  </si>
  <si>
    <t>PaperCut MFD Emb, Muratec, Comm, 200-499, per device</t>
  </si>
  <si>
    <t>PCMFC-Muratec-500</t>
  </si>
  <si>
    <t>PaperCut MFD Emb, Muratec, Comm, 500+, per device</t>
  </si>
  <si>
    <t>PCMFC-EPS</t>
  </si>
  <si>
    <t>PaperCut MFD Emb, Epson, Comm, 1-9, per device</t>
  </si>
  <si>
    <t>PCMFC-EPS-10</t>
  </si>
  <si>
    <t>PaperCut MFD Emb, Epson, Comm, 10-24, per device</t>
  </si>
  <si>
    <t>PCMFC-EPS-25</t>
  </si>
  <si>
    <t>PaperCut MFD Emb, Epson, Comm, 25-49, per device</t>
  </si>
  <si>
    <t>PCMFC-EPS-50</t>
  </si>
  <si>
    <t>PaperCut MFD Emb, Epson, Comm, 50-99, per device</t>
  </si>
  <si>
    <t>PCMFC-EPS-100</t>
  </si>
  <si>
    <t>PaperCut MFD Emb, Epson, Comm, 100-199, per device</t>
  </si>
  <si>
    <t>PCMFC-EPS-200</t>
  </si>
  <si>
    <t>PaperCut MFD Emb, Epson, Comm, 200-499, per device</t>
  </si>
  <si>
    <t>PCMFC-EPS-500</t>
  </si>
  <si>
    <t>PaperCut MFD Emb, Epson, Comm, 500+, per device</t>
  </si>
  <si>
    <t>PCMFC-OKI</t>
  </si>
  <si>
    <t>PaperCut MFD Emb, OKI, Comm, 1-9, per device</t>
  </si>
  <si>
    <t>PCMFC-OKI-10</t>
  </si>
  <si>
    <t>PaperCut MFD Emb, OKI, Comm, 10-24, per device</t>
  </si>
  <si>
    <t>PCMFC-OKI-25</t>
  </si>
  <si>
    <t>PaperCut MFD Emb, OKI, Comm, 25-49, per device</t>
  </si>
  <si>
    <t>PCMFC-OKI-50</t>
  </si>
  <si>
    <t>PaperCut MFD Emb, OKI, Comm, 50-99, per device</t>
  </si>
  <si>
    <t>PCMFC-OKI-100</t>
  </si>
  <si>
    <t>PaperCut MFD Emb, OKI, Comm, 100-199, per device</t>
  </si>
  <si>
    <t>PCMFC-OKI-200</t>
  </si>
  <si>
    <t>PaperCut MFD Emb, OKI, Comm, 200-499, per device</t>
  </si>
  <si>
    <t>PCMFC-OKI-500</t>
  </si>
  <si>
    <t>PaperCut MFD Emb, OKI, Comm, 500+, per device</t>
  </si>
  <si>
    <t>PCMFC-RISO</t>
  </si>
  <si>
    <t>PaperCut MFD Emb, RISO, Comm, 1-9, per device</t>
  </si>
  <si>
    <t>PCMFC-RISO-10</t>
  </si>
  <si>
    <t>PaperCut MFD Emb, RISO, Comm, 10-24, per device</t>
  </si>
  <si>
    <t>PCMFC-RISO-25</t>
  </si>
  <si>
    <t>PaperCut MFD Emb, RISO, Comm, 25-49, per device</t>
  </si>
  <si>
    <t>PCMFC-RISO-50</t>
  </si>
  <si>
    <t>PaperCut MFD Emb, RISO, Comm, 50-99, per device</t>
  </si>
  <si>
    <t>PCMFC-RISO-100</t>
  </si>
  <si>
    <t>PaperCut MFD Emb, RISO, Comm, 100-199, per device</t>
  </si>
  <si>
    <t>PCMFC-RISO-200</t>
  </si>
  <si>
    <t>PaperCut MFD Emb, RISO, Comm, 200-499, per device</t>
  </si>
  <si>
    <t>PCMFC-RISO-500</t>
  </si>
  <si>
    <t>PaperCut MFD Emb, RISO, Comm, 500+, per device</t>
  </si>
  <si>
    <t>PCMFC-HpP</t>
  </si>
  <si>
    <t>PaperCut SFP Emb, HP Printer, Comm, 1-9, per device</t>
  </si>
  <si>
    <t>PCMFC-HpP-10</t>
  </si>
  <si>
    <t>PaperCut SFP Emb, HP Printer, Comm, 10-24, per device</t>
  </si>
  <si>
    <t>PCMFC-HpP-25</t>
  </si>
  <si>
    <t>PaperCut SFP Emb, HP Printer, Comm, 25-49, per device</t>
  </si>
  <si>
    <t>PCMFC-HpP-50</t>
  </si>
  <si>
    <t>PaperCut SFP Emb, HP Printer, Comm, 50-99, per device</t>
  </si>
  <si>
    <t>PCMFC-HpP-100</t>
  </si>
  <si>
    <t>PaperCut SFP Emb, HP Printer, Comm, 100-199, per device</t>
  </si>
  <si>
    <t>PCMFC-HpP-200</t>
  </si>
  <si>
    <t>PaperCut SFP Emb, HP Printer, Comm, 200-499, per device</t>
  </si>
  <si>
    <t>PCMFC-HpP-500</t>
  </si>
  <si>
    <t>PaperCut SFP Emb, HP Printer, Comm, 500+, per device</t>
  </si>
  <si>
    <t>PCMFC-LxmkP</t>
  </si>
  <si>
    <t>PaperCut SFP Emb, Lexmark Printer, Comm, 1-9, per device</t>
  </si>
  <si>
    <t>PCMFC-LxmkP-10</t>
  </si>
  <si>
    <t>PaperCut SFP Emb, Lexmark Printer, Comm, 10-24, per device</t>
  </si>
  <si>
    <t>PCMFC-LxmkP-25</t>
  </si>
  <si>
    <t>PaperCut SFP Emb, Lexmark Printer, Comm, 25-49, per device</t>
  </si>
  <si>
    <t>PCMFC-LxmkP-50</t>
  </si>
  <si>
    <t>PaperCut SFP Emb, Lexmark Printer, Comm, 50-99, per device</t>
  </si>
  <si>
    <t>PCMFC-LxmkP-100</t>
  </si>
  <si>
    <t>PaperCut SFP Emb, Lexmark Printer, Comm, 100-199, per device</t>
  </si>
  <si>
    <t>PCMFC-LxmkP-200</t>
  </si>
  <si>
    <t>PaperCut SFP Emb, Lexmark Printer, Comm, 200-499, per device</t>
  </si>
  <si>
    <t>PCMFC-LxmkP-500</t>
  </si>
  <si>
    <t>PaperCut SFP Emb, Lexmark Printer, Comm, 500+, per device</t>
  </si>
  <si>
    <t>PCMFC-SharpP</t>
  </si>
  <si>
    <t>PaperCut SFP Emb, Sharp Printer, Comm, 1-9, per device</t>
  </si>
  <si>
    <t>PCMFC-SharpP-10</t>
  </si>
  <si>
    <t>PaperCut SFP Emb, Sharp Printer, Comm, 10-24, per device</t>
  </si>
  <si>
    <t>PCMFC-SharpP-25</t>
  </si>
  <si>
    <t>PaperCut SFP Emb, Sharp Printer, Comm, 25-49, per device</t>
  </si>
  <si>
    <t>PCMFC-SharpP-50</t>
  </si>
  <si>
    <t>PaperCut SFP Emb, Sharp Printer, Comm, 50-99, per device</t>
  </si>
  <si>
    <t>PCMFC-SharpP-100</t>
  </si>
  <si>
    <t>PaperCut SFP Emb, Sharp Printer, Comm, 100-199, per device</t>
  </si>
  <si>
    <t>PCMFC-SharpP-200</t>
  </si>
  <si>
    <t>PaperCut SFP Emb, Sharp Printer, Comm, 200-499, per device</t>
  </si>
  <si>
    <t>PCMFC-SharpP-500</t>
  </si>
  <si>
    <t>PaperCut SFP Emb, Sharp Printer, Comm, 500+, per device</t>
  </si>
  <si>
    <t>PCMFC-RicohP</t>
  </si>
  <si>
    <t>PaperCut SFP Emb, Ricoh Printer, Comm, 1-9, per device</t>
  </si>
  <si>
    <t>PCMFC-RicohP-10</t>
  </si>
  <si>
    <t>PaperCut SFP Emb, Ricoh Printer, Comm, 10-24, per device</t>
  </si>
  <si>
    <t>PCMFC-RicohP-25</t>
  </si>
  <si>
    <t>PaperCut SFP Emb, Ricoh Printer, Comm, 25-49, per device</t>
  </si>
  <si>
    <t>PCMFC-RicohP-50</t>
  </si>
  <si>
    <t>PaperCut SFP Emb, Ricoh Printer, Comm, 50-99, per device</t>
  </si>
  <si>
    <t>PCMFC-RicohP-100</t>
  </si>
  <si>
    <t>PaperCut SFP Emb, Ricoh Printer, Comm, 100-199, per device</t>
  </si>
  <si>
    <t>PCMFC-RicohP-200</t>
  </si>
  <si>
    <t>PaperCut SFP Emb, Ricoh Printer, Comm, 200-499, per device</t>
  </si>
  <si>
    <t>PCMFC-RicohP-500</t>
  </si>
  <si>
    <t>PaperCut SFP Emb, Ricoh Printer, Comm, 500+, per device</t>
  </si>
  <si>
    <t>PCMFC-ToshP</t>
  </si>
  <si>
    <t>PaperCut SFP Emb, Toshiba Printer, Comm, 1-9, per device</t>
  </si>
  <si>
    <t>PCMFC-ToshP-10</t>
  </si>
  <si>
    <t>PaperCut SFP Emb, Toshiba Printer, Comm, 10-24, per device</t>
  </si>
  <si>
    <t>PCMFC-ToshP-25</t>
  </si>
  <si>
    <t>PaperCut SFP Emb, Toshiba Printer, Comm, 25-49, per device</t>
  </si>
  <si>
    <t>PCMFC-ToshP-50</t>
  </si>
  <si>
    <t>PaperCut SFP Emb, Toshiba Printer, Comm, 50-99, per device</t>
  </si>
  <si>
    <t>PCMFC-ToshP-100</t>
  </si>
  <si>
    <t>PaperCut SFP Emb, Toshiba Printer, Comm, 100-199, per device</t>
  </si>
  <si>
    <t>PCMFC-ToshP-200</t>
  </si>
  <si>
    <t>PaperCut SFP Emb, Toshiba Printer, Comm, 200-499, per device</t>
  </si>
  <si>
    <t>PCMFC-ToshP-500</t>
  </si>
  <si>
    <t>PaperCut SFP Emb, Toshiba Printer, Comm, 500+, per device</t>
  </si>
  <si>
    <t>PCMFC-XeroxP</t>
  </si>
  <si>
    <t>PaperCut SFP Emb, Xerox Printer, Comm, 1-9, per device</t>
  </si>
  <si>
    <t>PCMFC-XeroxP-10</t>
  </si>
  <si>
    <t>PaperCut SFP Emb, Xerox Printer, Comm, 10-24, per device</t>
  </si>
  <si>
    <t>PCMFC-XeroxP-25</t>
  </si>
  <si>
    <t>PaperCut SFP Emb, Xerox Printer, Comm, 25-49, per device</t>
  </si>
  <si>
    <t>PCMFC-XeroxP-50</t>
  </si>
  <si>
    <t>PaperCut SFP Emb, Xerox Printer, Comm, 50-99, per device</t>
  </si>
  <si>
    <t>PCMFC-XeroxP-100</t>
  </si>
  <si>
    <t>PaperCut SFP Emb, Xerox Printer, Comm, 100-199, per device</t>
  </si>
  <si>
    <t>PCMFC-XeroxP-200</t>
  </si>
  <si>
    <t>PaperCut SFP Emb, Xerox Printer, Comm, 200-499, per device</t>
  </si>
  <si>
    <t>PCMFC-XeroxP-500</t>
  </si>
  <si>
    <t>PaperCut SFP Emb, Xerox Printer, Comm, 500+, per device</t>
  </si>
  <si>
    <t>PCMFC-SMB-Canon</t>
  </si>
  <si>
    <t>SMB Bundle, per Canon device</t>
  </si>
  <si>
    <t>PCMFC-SMB-Fuji</t>
  </si>
  <si>
    <t>SMB Bundle, per Fuji device</t>
  </si>
  <si>
    <t>PCMFC-SMB-HP</t>
  </si>
  <si>
    <t>SMB Bundle, per HP device</t>
  </si>
  <si>
    <t>PCMFC-SMB-KM</t>
  </si>
  <si>
    <t>SMB Bundle, per Konica Minolta device</t>
  </si>
  <si>
    <t>PCMFC-SMB-Kyo</t>
  </si>
  <si>
    <t>SMB Bundle, per Kyocera device</t>
  </si>
  <si>
    <t>PCMFC-SMB-Lxmk</t>
  </si>
  <si>
    <t>SMB Bundle, per Lexmark device</t>
  </si>
  <si>
    <t>PCMFC-SMB-Ricoh</t>
  </si>
  <si>
    <t>SMB Bundle, per Ricoh device</t>
  </si>
  <si>
    <t>PCMFC-SMB-Sharp</t>
  </si>
  <si>
    <t>SMB Bundle, per Sharp device</t>
  </si>
  <si>
    <t>PCMFC-SMB-Samsung</t>
  </si>
  <si>
    <t>SMB Bundle, per Samsung device</t>
  </si>
  <si>
    <t>PCMFC-SMB-Tosh</t>
  </si>
  <si>
    <t>SMB Bundle, per Toshiba device</t>
  </si>
  <si>
    <t>PCMFC-SMB-Xerox</t>
  </si>
  <si>
    <t>SMB Bundle, per Xerox device</t>
  </si>
  <si>
    <t>PCMFC-SMB-Dell</t>
  </si>
  <si>
    <t>SMB Bundle, per Dell device</t>
  </si>
  <si>
    <t>PCMFC-SMB-EPS</t>
  </si>
  <si>
    <t>SMB Bundle, per Epson device</t>
  </si>
  <si>
    <t>PCMFC-SMB-RISO</t>
  </si>
  <si>
    <t>SMB Bundle, per RISO device</t>
  </si>
  <si>
    <t>PCMFC-SMB-OKI</t>
  </si>
  <si>
    <t>SMB Bundle, per OKI device</t>
  </si>
  <si>
    <t>PCMFC-SMB-Muratec</t>
  </si>
  <si>
    <t>SMB Bundle, per Muratec device</t>
  </si>
  <si>
    <t>PCMFE-Canon</t>
  </si>
  <si>
    <t>PaperCut MFD Emb, Canon, EduGov, 1-9, per device</t>
  </si>
  <si>
    <t>PCMFE-Canon-10</t>
  </si>
  <si>
    <t>PaperCut MFD Emb, Canon, EduGov, 10-24, per device</t>
  </si>
  <si>
    <t>PCMFE-Canon-25</t>
  </si>
  <si>
    <t>PaperCut MFD Emb, Canon, EduGov, 25-49, per device</t>
  </si>
  <si>
    <t>PCMFE-Canon-50</t>
  </si>
  <si>
    <t>PaperCut MFD Emb, Canon, EduGov, 50-99, per device</t>
  </si>
  <si>
    <t>PCMFE-Canon-100</t>
  </si>
  <si>
    <t>PaperCut MFD Emb, Canon, EduGov, 100-199, per device</t>
  </si>
  <si>
    <t>PCMFE-Canon-200</t>
  </si>
  <si>
    <t>PaperCut MFD Emb, Canon, EduGov, 200-499, per device</t>
  </si>
  <si>
    <t>PCMFE-Canon-500</t>
  </si>
  <si>
    <t>PaperCut MFD Emb, Canon, EduGov, 500+, per device</t>
  </si>
  <si>
    <t>PCMFE-Fuji</t>
  </si>
  <si>
    <t>PaperCut MFD Emb, FX, EduGov, 1-9, per device</t>
  </si>
  <si>
    <t>PCMFE-Fuji-10</t>
  </si>
  <si>
    <t>PaperCut MFD Emb, FX, EduGov, 10-24, per device</t>
  </si>
  <si>
    <t>PCMFE-Fuji-25</t>
  </si>
  <si>
    <t>PaperCut MFD Emb, FX, EduGov, 25-49, per device</t>
  </si>
  <si>
    <t>PCMFE-Fuji-50</t>
  </si>
  <si>
    <t>PaperCut MFD Emb, FX, EduGov, 50-99, per device</t>
  </si>
  <si>
    <t>PCMFE-Fuji-100</t>
  </si>
  <si>
    <t>PaperCut MFD Emb, FX, EduGov, 100-199, per device</t>
  </si>
  <si>
    <t>PCMFE-Fuji-200</t>
  </si>
  <si>
    <t>PaperCut MFD Emb, FX, EduGov, 200-499, per device</t>
  </si>
  <si>
    <t>PCMFE-Fuji-500</t>
  </si>
  <si>
    <t>PaperCut MFD Emb, FX, EduGov, 500+, per device</t>
  </si>
  <si>
    <t>PCMFE-HP</t>
  </si>
  <si>
    <t>PaperCut MFD Emb, HP, EduGov, 1-9, per device</t>
  </si>
  <si>
    <t>PCMFE-HP-10</t>
  </si>
  <si>
    <t>PaperCut MFD Emb, HP, EduGov, 10-24, per device</t>
  </si>
  <si>
    <t>PCMFE-HP-25</t>
  </si>
  <si>
    <t>PaperCut MFD Emb, HP, EduGov, 25-49, per device</t>
  </si>
  <si>
    <t>PCMFE-HP-50</t>
  </si>
  <si>
    <t>PaperCut MFD Emb, HP, EduGov, 50-99, per device</t>
  </si>
  <si>
    <t>PCMFE-HP-100</t>
  </si>
  <si>
    <t>PaperCut MFD Emb, HP, EduGov, 100-199, per device</t>
  </si>
  <si>
    <t>PCMFE-HP-200</t>
  </si>
  <si>
    <t>PaperCut MFD Emb, HP, EduGov, 200-499, per device</t>
  </si>
  <si>
    <t>PCMFE-HP-500</t>
  </si>
  <si>
    <t>PaperCut MFD Emb, HP, EduGov, 500+, per device</t>
  </si>
  <si>
    <t>PCMFE-KM</t>
  </si>
  <si>
    <t>PaperCut MFD Emb, KM, EduGov, 1-9, per device</t>
  </si>
  <si>
    <t>PCMFE-KM-10</t>
  </si>
  <si>
    <t>PaperCut MFD Emb, KM, EduGov, 10-24, per device</t>
  </si>
  <si>
    <t>PCMFE-KM-25</t>
  </si>
  <si>
    <t>PaperCut MFD Emb, KM, EduGov, 25-49, per device</t>
  </si>
  <si>
    <t>PCMFE-KM-50</t>
  </si>
  <si>
    <t>PaperCut MFD Emb, KM, EduGov, 50-99, per device</t>
  </si>
  <si>
    <t>PCMFE-KM-100</t>
  </si>
  <si>
    <t>PaperCut MFD Emb, KM, EduGov, 100-199, per device</t>
  </si>
  <si>
    <t>PCMFE-KM-200</t>
  </si>
  <si>
    <t>PaperCut MFD Emb, KM, EduGov, 200-499, per device</t>
  </si>
  <si>
    <t>PCMFE-KM-500</t>
  </si>
  <si>
    <t>PaperCut MFD Emb, KM, EduGov, 500+, per device</t>
  </si>
  <si>
    <t>PCMFE-Kyoc</t>
  </si>
  <si>
    <t>PaperCut MFD Emb, Kyocera, EduGov, 1-9, per device</t>
  </si>
  <si>
    <t>PCMFE-Kyoc-10</t>
  </si>
  <si>
    <t>PaperCut MFD Emb, Kyocera, EduGov, 10-24, per device</t>
  </si>
  <si>
    <t>PCMFE-Kyoc-25</t>
  </si>
  <si>
    <t>PaperCut MFD Emb, Kyocera, EduGov, 25-49, per device</t>
  </si>
  <si>
    <t>PCMFE-Kyoc-50</t>
  </si>
  <si>
    <t>PaperCut MFD Emb, Kyocera, EduGov, 50-99, per device</t>
  </si>
  <si>
    <t>PCMFE-Kyoc-100</t>
  </si>
  <si>
    <t>PaperCut MFD Emb, Kyocera, EduGov, 100-199, per device</t>
  </si>
  <si>
    <t>PCMFE-Kyoc-200</t>
  </si>
  <si>
    <t>PaperCut MFD Emb, Kyocera, EduGov, 200-499, per device</t>
  </si>
  <si>
    <t>PCMFE-Kyoc-500</t>
  </si>
  <si>
    <t>PaperCut MFD Emb, Kyocera, EduGov, 500+, per device</t>
  </si>
  <si>
    <t>PCMFE-Lxmk</t>
  </si>
  <si>
    <t>PaperCut MFD Emb, Lexmark, EduGov, 1-9, per device</t>
  </si>
  <si>
    <t>PCMFE-Lxmk-10</t>
  </si>
  <si>
    <t>PaperCut MFD Emb, Lexmark, EduGov, 10-24, per device</t>
  </si>
  <si>
    <t>PCMFE-Lxmk-25</t>
  </si>
  <si>
    <t>PaperCut MFD Emb, Lexmark, EduGov, 25-49, per device</t>
  </si>
  <si>
    <t>PCMFE-Lxmk-50</t>
  </si>
  <si>
    <t>PaperCut MFD Emb, Lexmark, EduGov, 50-99, per device</t>
  </si>
  <si>
    <t>PCMFE-Lxmk-100</t>
  </si>
  <si>
    <t>PaperCut MFD Emb, Lexmark, EduGov, 100-199, per device</t>
  </si>
  <si>
    <t>PCMFE-Lxmk-200</t>
  </si>
  <si>
    <t>PaperCut MFD Emb, Lexmark, EduGov, 200-499, per device</t>
  </si>
  <si>
    <t>PCMFE-Lxmk-500</t>
  </si>
  <si>
    <t>PaperCut MFD Emb, Lexmark, EduGov, 500+, per device</t>
  </si>
  <si>
    <t>PCMFE-Ricoh</t>
  </si>
  <si>
    <t>PaperCut MFD Emb, Ricoh, EduGov, 1-9, per device</t>
  </si>
  <si>
    <t>PCMFE-Ricoh-10</t>
  </si>
  <si>
    <t>PaperCut MFD Emb, Ricoh, EduGov, 10-24, per device</t>
  </si>
  <si>
    <t>PCMFE-Ricoh-25</t>
  </si>
  <si>
    <t>PaperCut MFD Emb, Ricoh, EduGov, 25-49, per device</t>
  </si>
  <si>
    <t>PCMFE-Ricoh-50</t>
  </si>
  <si>
    <t>PaperCut MFD Emb, Ricoh, EduGov, 50-99, per device</t>
  </si>
  <si>
    <t>PCMFE-Ricoh-100</t>
  </si>
  <si>
    <t>PaperCut MFD Emb, Ricoh, EduGov, 100-199, per device</t>
  </si>
  <si>
    <t>PCMFE-Ricoh-200</t>
  </si>
  <si>
    <t>PaperCut MFD Emb, Ricoh, EduGov, 200-499, per device</t>
  </si>
  <si>
    <t>PCMFE-Ricoh-500</t>
  </si>
  <si>
    <t>PaperCut MFD Emb, Ricoh, EduGov, 500+, per device</t>
  </si>
  <si>
    <t>PCMFE-Sharp</t>
  </si>
  <si>
    <t>PaperCut MFD Emb, Sharp, EduGov, 1-9, per device</t>
  </si>
  <si>
    <t>PCMFE-Sharp-10</t>
  </si>
  <si>
    <t>PaperCut MFD Emb, Sharp, EduGov, 10-24, per device</t>
  </si>
  <si>
    <t>PCMFE-Sharp-25</t>
  </si>
  <si>
    <t>PaperCut MFD Emb, Sharp, EduGov, 25-49, per device</t>
  </si>
  <si>
    <t>PCMFE-Sharp-50</t>
  </si>
  <si>
    <t>PaperCut MFD Emb, Sharp, EduGov, 50-99, per device</t>
  </si>
  <si>
    <t>PCMFE-Sharp-100</t>
  </si>
  <si>
    <t>PaperCut MFD Emb, Sharp, EduGov, 100-199, per device</t>
  </si>
  <si>
    <t>PCMFE-Sharp-200</t>
  </si>
  <si>
    <t>PaperCut MFD Emb, Sharp, EduGov, 200-499, per device</t>
  </si>
  <si>
    <t>PCMFE-Sharp-500</t>
  </si>
  <si>
    <t>PaperCut MFD Emb, Sharp, EduGov, 500+, per device</t>
  </si>
  <si>
    <t>PCMFE-Tosh</t>
  </si>
  <si>
    <t>PaperCut MFD Emb, Toshiba, EduGov, 1-9, per device</t>
  </si>
  <si>
    <t>PCMFE-Tosh-10</t>
  </si>
  <si>
    <t>PaperCut MFD Emb, Toshiba, EduGov, 10-24, per device</t>
  </si>
  <si>
    <t>PCMFE-Tosh-25</t>
  </si>
  <si>
    <t>PaperCut MFD Emb, Toshiba, EduGov, 25-49, per device</t>
  </si>
  <si>
    <t>PCMFE-Tosh-50</t>
  </si>
  <si>
    <t>PaperCut MFD Emb, Toshiba, EduGov, 50-99, per device</t>
  </si>
  <si>
    <t>PCMFE-Tosh-100</t>
  </si>
  <si>
    <t>PaperCut MFD Emb, Toshiba, EduGov, 100-199, per device</t>
  </si>
  <si>
    <t>PCMFE-Tosh-200</t>
  </si>
  <si>
    <t>PaperCut MFD Emb, Toshiba, EduGov, 200-499, per device</t>
  </si>
  <si>
    <t>PCMFE-Tosh-500</t>
  </si>
  <si>
    <t>PaperCut MFD Emb, Toshiba, EduGov, 500+, per device</t>
  </si>
  <si>
    <t>PCMFE-Xerox</t>
  </si>
  <si>
    <t>PaperCut MFD Emb, Xerox, EduGov, 1-9, per device</t>
  </si>
  <si>
    <t>PCMFE-Xerox-10</t>
  </si>
  <si>
    <t>PaperCut MFD Emb, Xerox, EduGov, 10-24, per device</t>
  </si>
  <si>
    <t>PCMFE-Xerox-25</t>
  </si>
  <si>
    <t>PaperCut MFD Emb, Xerox, EduGov, 25-49, per device</t>
  </si>
  <si>
    <t>PCMFE-Xerox-50</t>
  </si>
  <si>
    <t>PaperCut MFD Emb, Xerox, EduGov, 50-99, per device</t>
  </si>
  <si>
    <t>PCMFE-Xerox-100</t>
  </si>
  <si>
    <t>PaperCut MFD Emb, Xerox, EduGov, 100-199, per device</t>
  </si>
  <si>
    <t>PCMFE-Xerox-200</t>
  </si>
  <si>
    <t>PaperCut MFD Emb, Xerox, EduGov, 200-499, per device</t>
  </si>
  <si>
    <t>PCMFE-Xerox-500</t>
  </si>
  <si>
    <t>PaperCut MFD Emb, Xerox, EduGov, 500+, per device</t>
  </si>
  <si>
    <t>PCMFE-Bro</t>
  </si>
  <si>
    <t>PCMFE-Bro-10</t>
  </si>
  <si>
    <t>PCMFE-Bro-25</t>
  </si>
  <si>
    <t>PCMFE-Bro-50</t>
  </si>
  <si>
    <t>PCMFE-Bro-100</t>
  </si>
  <si>
    <t>PCMFE-Bro-200</t>
  </si>
  <si>
    <t>PCMFE-Bro-500</t>
  </si>
  <si>
    <t>PCMFE-Dell</t>
  </si>
  <si>
    <t>PaperCut MFD Emb, Dell, EduGov, 1-9, per device</t>
  </si>
  <si>
    <t>PCMFE-Dell-10</t>
  </si>
  <si>
    <t>PaperCut MFD Emb, Dell, EduGov, 10-24, per device</t>
  </si>
  <si>
    <t>PCMFE-Dell-25</t>
  </si>
  <si>
    <t>PaperCut MFD Emb, Dell, EduGov, 25-49, per device</t>
  </si>
  <si>
    <t>PCMFE-Dell-50</t>
  </si>
  <si>
    <t>PaperCut MFD Emb, Dell, EduGov, 50-99, per device</t>
  </si>
  <si>
    <t>PCMFE-Dell-100</t>
  </si>
  <si>
    <t>PaperCut MFD Emb, Dell, EduGov, 100-199, per device</t>
  </si>
  <si>
    <t>PCMFE-Dell-200</t>
  </si>
  <si>
    <t>PaperCut MFD Emb, Dell, EduGov, 200-499, per device</t>
  </si>
  <si>
    <t>PCMFE-Dell-500</t>
  </si>
  <si>
    <t>PaperCut MFD Emb, Dell, EduGov, 500+, per device</t>
  </si>
  <si>
    <t>PCMFE-Samsung</t>
  </si>
  <si>
    <t>PaperCut MFD Emb, Samsung, EduGov, 1-9, per device</t>
  </si>
  <si>
    <t>PCMFE-Samsung-10</t>
  </si>
  <si>
    <t>PaperCut MFD Emb, Samsung, EduGov, 10-24, per device</t>
  </si>
  <si>
    <t>PCMFE-Samsung-25</t>
  </si>
  <si>
    <t>PaperCut MFD Emb, Samsung, EduGov, 25-49, per device</t>
  </si>
  <si>
    <t>PCMFE-Samsung-50</t>
  </si>
  <si>
    <t>PaperCut MFD Emb, Samsung, EduGov, 50-99, per device</t>
  </si>
  <si>
    <t>PCMFE-Samsung-100</t>
  </si>
  <si>
    <t>PaperCut MFD Emb, Samsung, EduGov, 100-199, per device</t>
  </si>
  <si>
    <t>PCMFE-Samsung-200</t>
  </si>
  <si>
    <t>PaperCut MFD Emb, Samsung, EduGov, 200-499, per device</t>
  </si>
  <si>
    <t>PCMFE-Samsung-500</t>
  </si>
  <si>
    <t>PaperCut MFD Emb, Samsung, EduGov, 500+, per device</t>
  </si>
  <si>
    <t>PCMFE-Muratec</t>
  </si>
  <si>
    <t>PaperCut MFD Emb, Muratec, EduGov, 1-9, per device</t>
  </si>
  <si>
    <t>PCMFE-Muratec-10</t>
  </si>
  <si>
    <t>PaperCut MFD Emb, Muratec, EduGov, 10-24, per device</t>
  </si>
  <si>
    <t>PCMFE-Muratec-25</t>
  </si>
  <si>
    <t>PaperCut MFD Emb, Muratec, EduGov, 25-49, per device</t>
  </si>
  <si>
    <t>PCMFE-Muratec-50</t>
  </si>
  <si>
    <t>PaperCut MFD Emb, Muratec, EduGov, 50-99, per device</t>
  </si>
  <si>
    <t>PCMFE-Muratec-100</t>
  </si>
  <si>
    <t>PaperCut MFD Emb, Muratec, EduGov, 100-199, per device</t>
  </si>
  <si>
    <t>PCMFE-Muratec-200</t>
  </si>
  <si>
    <t>PaperCut MFD Emb, Muratec, EduGov, 200-499, per device</t>
  </si>
  <si>
    <t>PCMFE-Muratec-500</t>
  </si>
  <si>
    <t>PaperCut MFD Emb, Muratec, EduGov, 500+, per device</t>
  </si>
  <si>
    <t>PCMFE-EPS</t>
  </si>
  <si>
    <t>PaperCut MFD Emb, Epson, EduGov, 1-9, per device</t>
  </si>
  <si>
    <t>PCMFE-EPS-10</t>
  </si>
  <si>
    <t>PaperCut MFD Emb, Epson, EduGov, 10-24, per device</t>
  </si>
  <si>
    <t>PCMFE-EPS-25</t>
  </si>
  <si>
    <t>PaperCut MFD Emb, Epson, EduGov, 25-49, per device</t>
  </si>
  <si>
    <t>PCMFE-EPS-50</t>
  </si>
  <si>
    <t>PaperCut MFD Emb, Epson, EduGov, 50-99, per device</t>
  </si>
  <si>
    <t>PCMFE-EPS-100</t>
  </si>
  <si>
    <t>PaperCut MFD Emb, Epson, EduGov, 100-199, per device</t>
  </si>
  <si>
    <t>PCMFE-EPS-200</t>
  </si>
  <si>
    <t>PaperCut MFD Emb, Epson, EduGov, 200-499, per device</t>
  </si>
  <si>
    <t>PCMFE-EPS-500</t>
  </si>
  <si>
    <t>PaperCut MFD Emb, Epson, EduGov, 500+, per device</t>
  </si>
  <si>
    <t>PCMFE-OKI</t>
  </si>
  <si>
    <t>PaperCut MFD Emb, OKI, EduGov, 1-9, per device</t>
  </si>
  <si>
    <t>PCMFE-OKI-10</t>
  </si>
  <si>
    <t>PaperCut MFD Emb, OKI, EduGov, 10-24, per device</t>
  </si>
  <si>
    <t>PCMFE-OKI-25</t>
  </si>
  <si>
    <t>PaperCut MFD Emb, OKI, EduGov, 25-49, per device</t>
  </si>
  <si>
    <t>PCMFE-OKI-50</t>
  </si>
  <si>
    <t>PaperCut MFD Emb, OKI, EduGov, 50-99, per device</t>
  </si>
  <si>
    <t>PCMFE-OKI-100</t>
  </si>
  <si>
    <t>PaperCut MFD Emb, OKI, EduGov, 100-199, per device</t>
  </si>
  <si>
    <t>PCMFE-OKI-200</t>
  </si>
  <si>
    <t>PaperCut MFD Emb, OKI, EduGov, 200-499, per device</t>
  </si>
  <si>
    <t>PCMFE-OKI-500</t>
  </si>
  <si>
    <t>PaperCut MFD Emb, OKI, EduGov, 500+, per device</t>
  </si>
  <si>
    <t>PCMFE-RISO</t>
  </si>
  <si>
    <t>PaperCut MFD Emb, RISO, EduGov, 1-9, per device</t>
  </si>
  <si>
    <t>PCMFE-RISO-10</t>
  </si>
  <si>
    <t>PaperCut MFD Emb, RISO, EduGov, 10-24, per device</t>
  </si>
  <si>
    <t>PCMFE-RISO-25</t>
  </si>
  <si>
    <t>PaperCut MFD Emb, RISO, EduGov, 25-49, per device</t>
  </si>
  <si>
    <t>PCMFE-RISO-50</t>
  </si>
  <si>
    <t>PaperCut MFD Emb, RISO, EduGov, 50-99, per device</t>
  </si>
  <si>
    <t>PCMFE-RISO-100</t>
  </si>
  <si>
    <t>PaperCut MFD Emb, RISO, EduGov, 100-199, per device</t>
  </si>
  <si>
    <t>PCMFE-RISO-200</t>
  </si>
  <si>
    <t>PaperCut MFD Emb, RISO, EduGov, 200-499, per device</t>
  </si>
  <si>
    <t>PCMFE-RISO-500</t>
  </si>
  <si>
    <t>PaperCut MFD Emb, RISO, EduGov, 500+, per device</t>
  </si>
  <si>
    <t>PCMFE-HpP</t>
  </si>
  <si>
    <t>PaperCut SFP Emb, HP Printer, EduGov, 1-9, per device</t>
  </si>
  <si>
    <t>PCMFE-HpP-10</t>
  </si>
  <si>
    <t>PaperCut SFP Emb, HP Printer, EduGov, 10-24, per device</t>
  </si>
  <si>
    <t>PCMFE-HpP-25</t>
  </si>
  <si>
    <t>PaperCut SFP Emb, HP Printer, EduGov, 25-49, per device</t>
  </si>
  <si>
    <t>PCMFE-HpP-50</t>
  </si>
  <si>
    <t>PaperCut SFP Emb, HP Printer, EduGov, 50-99, per device</t>
  </si>
  <si>
    <t>PCMFE-HpP-100</t>
  </si>
  <si>
    <t>PaperCut SFP Emb, HP Printer, EduGov, 100-199, per device</t>
  </si>
  <si>
    <t>PCMFE-HpP-200</t>
  </si>
  <si>
    <t>PaperCut SFP Emb, HP Printer, EduGov, 200-499, per device</t>
  </si>
  <si>
    <t>PCMFE-HpP-500</t>
  </si>
  <si>
    <t>PaperCut SFP Emb, HP Printer, EduGov, 500+, per device</t>
  </si>
  <si>
    <t>PCMFE-LxmkP</t>
  </si>
  <si>
    <t>PaperCut SFP Emb, Lexmark Printer, EduGov, 1-9, per device</t>
  </si>
  <si>
    <t>PCMFE-LxmkP-10</t>
  </si>
  <si>
    <t>PaperCut SFP Emb, Lexmark Printer, EduGov, 10-24, per device</t>
  </si>
  <si>
    <t>PCMFE-LxmkP-25</t>
  </si>
  <si>
    <t>PaperCut SFP Emb, Lexmark Printer, EduGov, 25-49, per device</t>
  </si>
  <si>
    <t>PCMFE-LxmkP-50</t>
  </si>
  <si>
    <t>PaperCut SFP Emb, Lexmark Printer, EduGov, 50-99, per device</t>
  </si>
  <si>
    <t>PCMFE-LxmkP-100</t>
  </si>
  <si>
    <t>PaperCut SFP Emb, Lexmark Printer, EduGov, 100-199, per device</t>
  </si>
  <si>
    <t>PCMFE-LxmkP-200</t>
  </si>
  <si>
    <t>PaperCut SFP Emb, Lexmark Printer, EduGov, 200-499, per device</t>
  </si>
  <si>
    <t>PCMFE-LxmkP-500</t>
  </si>
  <si>
    <t>PaperCut SFP Emb, Lexmark Printer, EduGov, 500+, per device</t>
  </si>
  <si>
    <t>PCMFE-SharpP</t>
  </si>
  <si>
    <t>PaperCut SFP Emb, Sharp Printer, EduGov, 1-9, per device</t>
  </si>
  <si>
    <t>PCMFE-SharpP-10</t>
  </si>
  <si>
    <t>PaperCut SFP Emb, Sharp Printer, EduGov, 10-24, per device</t>
  </si>
  <si>
    <t>PCMFE-SharpP-25</t>
  </si>
  <si>
    <t>PaperCut SFP Emb, Sharp Printer, EduGov, 25-49, per device</t>
  </si>
  <si>
    <t>PCMFE-SharpP-50</t>
  </si>
  <si>
    <t>PaperCut SFP Emb, Sharp Printer, EduGov, 50-99, per device</t>
  </si>
  <si>
    <t>PCMFE-SharpP-100</t>
  </si>
  <si>
    <t>PaperCut SFP Emb, Sharp Printer, EduGov, 100-199, per device</t>
  </si>
  <si>
    <t>PCMFE-SharpP-200</t>
  </si>
  <si>
    <t>PaperCut SFP Emb, Sharp Printer, EduGov, 200-499, per device</t>
  </si>
  <si>
    <t>PCMFE-SharpP-500</t>
  </si>
  <si>
    <t>PaperCut SFP Emb, Sharp Printer, EduGov, 500+, per device</t>
  </si>
  <si>
    <t>PCMFE-RicohP</t>
  </si>
  <si>
    <t>PaperCut SFP Emb, Ricoh Printer, EduGov, 1-9, per device</t>
  </si>
  <si>
    <t>PCMFE-RicohP-10</t>
  </si>
  <si>
    <t>PaperCut SFP Emb, Ricoh Printer, EduGov, 10-24, per device</t>
  </si>
  <si>
    <t>PCMFE-RicohP-25</t>
  </si>
  <si>
    <t>PaperCut SFP Emb, Ricoh Printer, EduGov, 25-49, per device</t>
  </si>
  <si>
    <t>PCMFE-RicohP-50</t>
  </si>
  <si>
    <t>PaperCut SFP Emb, Ricoh Printer, EduGov, 50-99, per device</t>
  </si>
  <si>
    <t>PCMFE-RicohP-100</t>
  </si>
  <si>
    <t>PaperCut SFP Emb, Ricoh Printer, EduGov, 100-199, per device</t>
  </si>
  <si>
    <t>PCMFE-RicohP-200</t>
  </si>
  <si>
    <t>PaperCut SFP Emb, Ricoh Printer, EduGov, 200-499, per device</t>
  </si>
  <si>
    <t>PCMFE-RicohP-500</t>
  </si>
  <si>
    <t>PaperCut SFP Emb, Ricoh Printer, EduGov, 500+, per device</t>
  </si>
  <si>
    <t>PCMFE-ToshP</t>
  </si>
  <si>
    <t>PaperCut SFP Emb, Toshiba Printer, EduGov, 1-9, per device</t>
  </si>
  <si>
    <t>PCMFE-ToshP-10</t>
  </si>
  <si>
    <t>PaperCut SFP Emb, Toshiba Printer, EduGov, 10-24, per device</t>
  </si>
  <si>
    <t>PCMFE-ToshP-25</t>
  </si>
  <si>
    <t>PaperCut SFP Emb, Toshiba Printer, EduGov, 25-49, per device</t>
  </si>
  <si>
    <t>PCMFE-ToshP-50</t>
  </si>
  <si>
    <t>PaperCut SFP Emb, Toshiba Printer, EduGov, 50-99, per device</t>
  </si>
  <si>
    <t>PCMFE-ToshP-100</t>
  </si>
  <si>
    <t>PaperCut SFP Emb, Toshiba Printer, EduGov, 100-199, per device</t>
  </si>
  <si>
    <t>PCMFE-ToshP-200</t>
  </si>
  <si>
    <t>PaperCut SFP Emb, Toshiba Printer, EduGov, 200-499, per device</t>
  </si>
  <si>
    <t>PCMFE-ToshP-500</t>
  </si>
  <si>
    <t>PaperCut SFP Emb, Toshiba Printer, EduGov, 500+, per device</t>
  </si>
  <si>
    <t>PCMFE-XeroxP</t>
  </si>
  <si>
    <t>PaperCut SFP Emb, Xerox Printer, EduGov, 1-9, per device</t>
  </si>
  <si>
    <t>PCMFE-XeroxP-10</t>
  </si>
  <si>
    <t>PaperCut SFP Emb, Xerox Printer, EduGov, 10-24, per device</t>
  </si>
  <si>
    <t>PCMFE-XeroxP-25</t>
  </si>
  <si>
    <t>PaperCut SFP Emb, Xerox Printer, EduGov, 25-49, per device</t>
  </si>
  <si>
    <t>PCMFE-XeroxP-50</t>
  </si>
  <si>
    <t>PaperCut SFP Emb, Xerox Printer, EduGov, 50-99, per device</t>
  </si>
  <si>
    <t>PCMFE-XeroxP-100</t>
  </si>
  <si>
    <t>PaperCut SFP Emb, Xerox Printer, EduGov, 100-199, per device</t>
  </si>
  <si>
    <t>PCMFE-XeroxP-200</t>
  </si>
  <si>
    <t>PaperCut SFP Emb, Xerox Printer, EduGov, 200-499, per device</t>
  </si>
  <si>
    <t>PCMFE-XeroxP-500</t>
  </si>
  <si>
    <t>PaperCut SFP Emb, Xerox Printer, EduGov, 500+, per device</t>
  </si>
  <si>
    <t>PCMF-Migrate-Canon</t>
  </si>
  <si>
    <t>PaperCut MFD Emb, Canon, License Migration</t>
  </si>
  <si>
    <t>PCMF-Migrate-Fuji</t>
  </si>
  <si>
    <t>PaperCut MFD Emb, FX, License Migration</t>
  </si>
  <si>
    <t>PCMF-Migrate-Hp</t>
  </si>
  <si>
    <t>PaperCut MFD Emb, HP, License Migration</t>
  </si>
  <si>
    <t>PCMF-Migrate-KM</t>
  </si>
  <si>
    <t>PaperCut MFD Emb, KM, License Migration</t>
  </si>
  <si>
    <t>PaperCut MFD Emb, Kyocera, License Migration</t>
  </si>
  <si>
    <t>PCMF-Migrate-Lxmk</t>
  </si>
  <si>
    <t>PaperCut MFD Emb, Lexmark, License Migration</t>
  </si>
  <si>
    <t>PCMF-Migrate-Ricoh</t>
  </si>
  <si>
    <t>PaperCut MFD Emb, Ricoh, License Migration</t>
  </si>
  <si>
    <t>PCMF-Migrate-Sharp</t>
  </si>
  <si>
    <t>PaperCut MFD Emb, Sharp, License Migration</t>
  </si>
  <si>
    <t>PCMF-Migrate-Samsung</t>
  </si>
  <si>
    <t>PaperCut MFD Emb, Samsung, License Migration</t>
  </si>
  <si>
    <t>PCMF-Migrate-Tosh</t>
  </si>
  <si>
    <t>PaperCut MFD Emb, Toshiba, License Migration</t>
  </si>
  <si>
    <t>PCMF-Migrate-Xerox</t>
  </si>
  <si>
    <t>PaperCut MFD Emb, Xerox, License Migration</t>
  </si>
  <si>
    <t>PCMF-Migrate-Muratec</t>
  </si>
  <si>
    <t>PaperCut MFD Emb, Muratec, License Migration</t>
  </si>
  <si>
    <t>PCMF-Migrate-Dell</t>
  </si>
  <si>
    <t>PaperCut MFD Emb, Dell, License Migration</t>
  </si>
  <si>
    <t>PCMF-Migrate-EPS</t>
  </si>
  <si>
    <t>PaperCut MFD Emb, Epson, License Migration</t>
  </si>
  <si>
    <t>PCMF-Migrate-RISO</t>
  </si>
  <si>
    <t>PaperCut MFD Emb, RISO, License Migration</t>
  </si>
  <si>
    <t>PCMF-Migrate-OKI</t>
  </si>
  <si>
    <t>PaperCut MFD Emb, OKI, License Migration</t>
  </si>
  <si>
    <t>PCMF-Migrate-HpP</t>
  </si>
  <si>
    <t>PaperCut SFP Emb, HP, License Migration</t>
  </si>
  <si>
    <t>PCMF-Migrate-LxmkP</t>
  </si>
  <si>
    <t>PaperCut SFP Emb, Lexmark, License Migration</t>
  </si>
  <si>
    <t>PCMF-Migrate-RicohP</t>
  </si>
  <si>
    <t>PaperCut SFP Emb, Ricoh, License Migration</t>
  </si>
  <si>
    <t>PCMF-Migrate-SharpP</t>
  </si>
  <si>
    <t>PaperCut SFP Emb, Sharp, License Migration</t>
  </si>
  <si>
    <t>PCMF-Migrate-ToshP</t>
  </si>
  <si>
    <t>PCMF-Migrate-XeroxP</t>
  </si>
  <si>
    <t>PaperCut SFP Emb, Xerox, License Migration</t>
  </si>
  <si>
    <t>PCMF-Migrate-Bro</t>
  </si>
  <si>
    <t>PCMF-ARS</t>
  </si>
  <si>
    <t>PaperCut Additional Print Release Station (first license included)</t>
  </si>
  <si>
    <t>PCMF-JT-Mini</t>
  </si>
  <si>
    <t>PaperCut Job Ticketing - Mini Print Room</t>
  </si>
  <si>
    <t>PCMF-JT-Room</t>
  </si>
  <si>
    <t>PaperCut Job Ticketing - Print Room</t>
  </si>
  <si>
    <t>PCMF-JT-Fab</t>
  </si>
  <si>
    <t>PaperCut Job Ticketing - FabLab</t>
  </si>
  <si>
    <t>PCMF-FR-HP</t>
  </si>
  <si>
    <t>PaperCut HP Fast Release Embedded, 1-49, per device</t>
  </si>
  <si>
    <t>PCMF-FR-HP50</t>
  </si>
  <si>
    <t>PaperCut HP Fast Release Embedded, 50+, per device</t>
  </si>
  <si>
    <t>PCMF-OCR</t>
  </si>
  <si>
    <t>PaperCut MF - On-Prem OCR and Document Processing Pack</t>
  </si>
  <si>
    <t>PCMF-EPIC</t>
  </si>
  <si>
    <t>PCMF-Users-Conv</t>
  </si>
  <si>
    <t>PaperCut unlimited user license conversion</t>
  </si>
  <si>
    <t>GW-Group1</t>
  </si>
  <si>
    <t>GW-Group2</t>
  </si>
  <si>
    <t>GW-Group3</t>
  </si>
  <si>
    <t>PCMF-StdConn</t>
  </si>
  <si>
    <t>PCMF-AdvConn</t>
  </si>
  <si>
    <t>PCMF-KioskConn</t>
  </si>
  <si>
    <t>PCRemote-emb</t>
  </si>
  <si>
    <t>PCRemote-emb-25</t>
  </si>
  <si>
    <t>Remote Installation fee per embedded, 25-99 license or devices</t>
  </si>
  <si>
    <t>PCRemote-emb-100</t>
  </si>
  <si>
    <t>Remote Installation fee per embedded, 100-499 license or devices</t>
  </si>
  <si>
    <t>PCRemote-emb-500</t>
  </si>
  <si>
    <t>Remote Installation fee per embedded, 500-999 license or devices</t>
  </si>
  <si>
    <t>PCRemote-emb-QTY</t>
  </si>
  <si>
    <t>Remote Installation fee per embedded, 1000+ license or devices</t>
  </si>
  <si>
    <t>PCRemote-Server</t>
  </si>
  <si>
    <t>ID-RemoteServer</t>
  </si>
  <si>
    <t>Remote Installation/Configuration of IdentID server components</t>
  </si>
  <si>
    <t>PCRemote-PEP</t>
  </si>
  <si>
    <t>PCRemote-GW</t>
  </si>
  <si>
    <t>Remote Installation fee per Payment Gateway</t>
  </si>
  <si>
    <t>PCRemote-Room</t>
  </si>
  <si>
    <t>Remote Installation fee per job ticketing room</t>
  </si>
  <si>
    <t>PCR-MPIC</t>
  </si>
  <si>
    <t>Mobile Print Installation/Configuration</t>
  </si>
  <si>
    <t>Remote Server Migration</t>
  </si>
  <si>
    <t>ACDI-PRINTQINSTALL</t>
  </si>
  <si>
    <t>Remote installation/configuration of print driver, up to 10 pr</t>
  </si>
  <si>
    <t>ACD-Install</t>
  </si>
  <si>
    <t>ACDI On-Site Installation &amp; Training, Daily Fee (2 day min.)</t>
  </si>
  <si>
    <t>ACDI-Training</t>
  </si>
  <si>
    <t>Customer Training from ACDI at ACDI Headquarters, per person</t>
  </si>
  <si>
    <t>ACDI-AdvTraining</t>
  </si>
  <si>
    <t>Customer Advanced Training from ACDI at ACDI Headquarters, per person</t>
  </si>
  <si>
    <t>PCRemote-AdvServer</t>
  </si>
  <si>
    <t>Advanced remote installation fee per server with PaperCut software</t>
  </si>
  <si>
    <t>SKU</t>
  </si>
  <si>
    <t>NASPO</t>
  </si>
  <si>
    <t>GlobalSearch On Premise ECM</t>
  </si>
  <si>
    <t>Users</t>
  </si>
  <si>
    <t>Category</t>
  </si>
  <si>
    <t>GSPRO-001</t>
  </si>
  <si>
    <t>GlobalSearch Professional Edition for SMB or Workgroups - No Workflow (Minimum 3 Users)</t>
  </si>
  <si>
    <t>On Premise</t>
  </si>
  <si>
    <t>GSPRO-001MS</t>
  </si>
  <si>
    <t>GlobalSearch Professional Edition Per Concurrent User - M&amp;S (Per Month - 12 mos required)</t>
  </si>
  <si>
    <t>M&amp;S</t>
  </si>
  <si>
    <t>GSPROPLUS-001</t>
  </si>
  <si>
    <t>GlobalSearch Professional Edition PLUS, Includes a Single Workflow Per User (Minimum 3 Users)</t>
  </si>
  <si>
    <t>GSPROPLUS-001MS</t>
  </si>
  <si>
    <t>GlobalSearch Professional Edition PLUS Per User (Minimum 3 Users)- M&amp;S (Per Month - 12 mos required)</t>
  </si>
  <si>
    <t>GSCORP10-001</t>
  </si>
  <si>
    <t>Enterprise Content Management with Unlimited Workflows - 5-10 Concurrent User Price Tier</t>
  </si>
  <si>
    <t>GSCORP10-001MS</t>
  </si>
  <si>
    <t>GlobalSearch Corporate Per Concurrent User - 5-10 License Tier- M&amp;S (Per Month) - M&amp;S (Per Month - 12 mos required)</t>
  </si>
  <si>
    <t>GSCORP25-001</t>
  </si>
  <si>
    <t>Enterprise Content Management with Unlimited Workflows - 11-25 Concurrent User Price Tier</t>
  </si>
  <si>
    <t>GSCORP25-001MS</t>
  </si>
  <si>
    <t>Enterprise Content Management with Unlimited Workflows - 11-25 Concurrent User Price Tier - M&amp;S (Per Month - 12 mos required)</t>
  </si>
  <si>
    <t>GSCORP50-001</t>
  </si>
  <si>
    <t>Enterprise Content Management with Unlimited Workflows - 26-50 Concurrent User Price Tier</t>
  </si>
  <si>
    <t>GSCORP50-001MS</t>
  </si>
  <si>
    <t>GlobalSearch Corporate Per Concurrent User - 26-50 License Tier- M&amp;S (Per Month - 12 mos required)</t>
  </si>
  <si>
    <t>GSCORP100-001</t>
  </si>
  <si>
    <t>Enterprise Content Management with Unlimited Workflows - 51-100 Concurrent User Price Tier</t>
  </si>
  <si>
    <t>GSCORP100-001MS</t>
  </si>
  <si>
    <t>GlobalSearch Corporate Per Concurrent User - 51-100 License Tier- M&amp;S (Per Month - 12 mos required)</t>
  </si>
  <si>
    <t>GSCORP249-001</t>
  </si>
  <si>
    <t>Enterprise Content Management with Unlimited Workflows - 100-249 Concurrent User Price Tier</t>
  </si>
  <si>
    <t>GSCORP249-001MS</t>
  </si>
  <si>
    <t>GlobalSearch Corporate Per Concurrent User - 100-249 License Tier- M&amp;S (Per Month - 12 mos required)</t>
  </si>
  <si>
    <t>GSCORP250-001</t>
  </si>
  <si>
    <t>Enterprise Content Management with Unlimited Workflows - 250-1000 Concurrent User Price Tier</t>
  </si>
  <si>
    <t>GSCORP250-001MS</t>
  </si>
  <si>
    <t>GlobalSearch Corporate Per Concurrent User - 250-1000 License Tier- M&amp;S (Per Month - 12 mos required)</t>
  </si>
  <si>
    <t>On Premise ECM Add Ons</t>
  </si>
  <si>
    <t>SSIMGXCH-001</t>
  </si>
  <si>
    <t>Image XChange - Per Concurrent User - Content Enables Virtually Any Application (Must Match User Count)</t>
  </si>
  <si>
    <t>SSIMGXCH-001MS</t>
  </si>
  <si>
    <t>Image XChange - Per Concurrent User - M&amp;S (Per Month - 12 mos required)</t>
  </si>
  <si>
    <t>SSIMGXCH-ENT</t>
  </si>
  <si>
    <t>Image XChange Server - Unlimited Users - Content Enables Virtually Any Application</t>
  </si>
  <si>
    <t>SSIMGXCH-ENTMS</t>
  </si>
  <si>
    <t>Image XCHanger Server - Unlimited Users - M&amp;S (Per Month - 12 mos required)</t>
  </si>
  <si>
    <t>GSQB-001</t>
  </si>
  <si>
    <t>Send Data, Scan to Quickbooks, Search for GlobalSearch Content from QB - Per Concurrent User</t>
  </si>
  <si>
    <t>GSQB-001MS</t>
  </si>
  <si>
    <t>Quickbooks Connections Bundle - Per Concurrent User - M&amp;S (Per Month - 12 mos required)</t>
  </si>
  <si>
    <t>GSQB-001LT</t>
  </si>
  <si>
    <t>Send Data, Scan to Quickbooks, Search for GlobalSearch Content from QB - Long Term Per Concurrent User Per Month - Min. 12 Months</t>
  </si>
  <si>
    <t>Long Term</t>
  </si>
  <si>
    <t>GCDGP-001</t>
  </si>
  <si>
    <t>Integration Platform for Data Sharing with Dynamics GP - Per Concurrent User (Services Required)</t>
  </si>
  <si>
    <t>GCDGP-001MS</t>
  </si>
  <si>
    <t>Microsoft Dynamics GP Connections - Per Concurrent User - M&amp;S (Per Month - 12 mos required)</t>
  </si>
  <si>
    <t>APPSRV-001</t>
  </si>
  <si>
    <t>Scale and Load Balance GlobalSearch Services Across Multiple Servers - Single Server License Add On</t>
  </si>
  <si>
    <t>APPSRV-001MS</t>
  </si>
  <si>
    <t>Additional GlobalSearch Application Server License - M&amp;S (Per Month - 12 mos required)</t>
  </si>
  <si>
    <t>GCGASRV-001</t>
  </si>
  <si>
    <t>Additional GlobalAction Workflow Server</t>
  </si>
  <si>
    <t>GCGASRV-001MS</t>
  </si>
  <si>
    <t>Additional GlobalAction Workflow Server - M&amp;S (Per Month - 12 mos required)</t>
  </si>
  <si>
    <t>GLOBALRO-001</t>
  </si>
  <si>
    <t>GlobalSearch Read Only Access License (No Workflow, Capture, Annotations or Editing) - Per Concurrent User</t>
  </si>
  <si>
    <t>GLOBALRO-001MS</t>
  </si>
  <si>
    <t>GlobalSearch Read Only Access License - Per Concurrent User - M&amp;S (Per Month - 12 mos required)</t>
  </si>
  <si>
    <t>GSROEXT-001</t>
  </si>
  <si>
    <t>GlobalSearch External Read Only Access Server (No Workflow, Capture, Annotations or Editing) - Unlimited External User Access</t>
  </si>
  <si>
    <t>GSROEXT-001MS</t>
  </si>
  <si>
    <t>GlobalSearch External Read Only Access Server - Unlimited Users - M&amp;S (Per Month - 12 mos required)</t>
  </si>
  <si>
    <t>GlobalCapture On Premise Digital Transformation</t>
  </si>
  <si>
    <t>Capture Bundles</t>
  </si>
  <si>
    <t>GBLCONVBDL-001</t>
  </si>
  <si>
    <t>Base License For Light to Moderate Capture Volumes Upgradable to 12 Cores - Includes Full Text Conversion to PDF/Word/Excel</t>
  </si>
  <si>
    <t>GBLCONVBDL-001MS</t>
  </si>
  <si>
    <t>GlobalCapture Convey - Dual Core - M&amp;S (per Month - 12 mos required)</t>
  </si>
  <si>
    <t>GBLCONVBDL-001LT</t>
  </si>
  <si>
    <t>Base License Upgradable to 12 Cores - Long Term Subscription (per Month - 12 mos required)</t>
  </si>
  <si>
    <t>GBLCONVBDL-001ST</t>
  </si>
  <si>
    <t>Base License Upgradable to 12 Cores - Short Term Subscription (per Month - 3 mos required)</t>
  </si>
  <si>
    <t>Short Term</t>
  </si>
  <si>
    <t>GBLCONCORE-001</t>
  </si>
  <si>
    <t>Increases Convey Throughput and Speed in Higher Volume Environments - Single Core Add On</t>
  </si>
  <si>
    <t>GBLCONCORE-001MS</t>
  </si>
  <si>
    <t>GlobalCapture Convey Core Add On - Per Core - M&amp;S (per Month - 12 mos required)</t>
  </si>
  <si>
    <t>GBLCONCORE-001LT</t>
  </si>
  <si>
    <t>Base License for Light to Moderate Volumes Upgradable to 12 Cores - Long Term Core Add On Subscription - Price Per Core (per Month - 12 mos required)</t>
  </si>
  <si>
    <t>GBLCONCORE-001ST</t>
  </si>
  <si>
    <t>GlobalCapture Convey Short Term Core Add - Per Core - Per Month (per Month - 3 mos required)</t>
  </si>
  <si>
    <t>GBLCONVPLUS-005</t>
  </si>
  <si>
    <t>Base License for Light to Moderate Capture Volumes Upgradable to 12 Cores - Adds Classification and Zonal OCR</t>
  </si>
  <si>
    <t>GBLCONVPLUS-005MS</t>
  </si>
  <si>
    <t>GlobalCapture Convey PLUS - Dual Core - M&amp;S (Per Month - 12 mos required)</t>
  </si>
  <si>
    <t>GBLCONVPLUS-005LT</t>
  </si>
  <si>
    <t>Base License for Light to Moderate Capture Volumes Upgradable to 12 Cores - Long Term Subscription - (per Month - 12 mos required)</t>
  </si>
  <si>
    <t>GBLCONVPLUS-005ST</t>
  </si>
  <si>
    <t>Base License for Light to Moderate Capture Volumes Upgradable to 12 Cores - Short Term Subscription - (per Month - 3 mos required)</t>
  </si>
  <si>
    <t>GBLCNPLSCORE-001</t>
  </si>
  <si>
    <t>Increases Convey PLUS Throughput and Speed in Higher Volume Environments - Single Core Add On</t>
  </si>
  <si>
    <t>GBLCNPLSCORE-001MS</t>
  </si>
  <si>
    <t>GlobalCapture Convey PLUS Core Add On - Per Core - M&amp;S (Per Month - 12 mos required)</t>
  </si>
  <si>
    <t>GBLCNPLSCORE-001LT</t>
  </si>
  <si>
    <t>Increases Convey PLUS Throughput and Speed in Higher Volume Environments - Long Term Core Add On Subscription - Price Per Core (per Month - 12 mos required)</t>
  </si>
  <si>
    <t>GBLCNPLSC0RE-001ST</t>
  </si>
  <si>
    <t>Base Licensing for Light to Moderate Volumes Upgradable to 12 Cores - Short Term Core Add On Subscription - Price Per Core (per Month - 3 mos required)</t>
  </si>
  <si>
    <t>GCINTRANS-001</t>
  </si>
  <si>
    <t>Intelligent Transformation with Dual Core for Low to Moderate Capture Volumes - Adds Unstructured OCR</t>
  </si>
  <si>
    <t>GCINTRANS-001MS</t>
  </si>
  <si>
    <t>GlobalCapture Intelligent Transformation Bundle - M&amp;S (Per Month - 12 mos required)</t>
  </si>
  <si>
    <t>GCINTRANS-001LT</t>
  </si>
  <si>
    <t>Intelligent Transformation for Low to Moderate Capture Volumes - Adds Unstructured OCR - Long Term Subscription (per Month - 12 mos required)</t>
  </si>
  <si>
    <t>GCINTRANS-001ST</t>
  </si>
  <si>
    <t>Intelligent Transformation for Low to Moderate Capture Volumes - Adds Unstructured OCR - Short Term Subscription - (per Month - 3 mos required)</t>
  </si>
  <si>
    <t>GCINTRANSCORE-001</t>
  </si>
  <si>
    <t>Increases Intelligent Capture Throughput and Speed in Higher Volume Environments - Single Core Add On</t>
  </si>
  <si>
    <t>GCINTRANSCORE-001MS</t>
  </si>
  <si>
    <t>GlobalCapture Intelligent Transformation Bundle Core Add On - Per Core - M&amp;S (Per Month - 12 mos required)</t>
  </si>
  <si>
    <t>GCINTRANSCORE-001LT</t>
  </si>
  <si>
    <t>Intelligent Transformation Bundle Long Term Core Add On Subscription -Price Per Core - (per Month - 12 mos required)</t>
  </si>
  <si>
    <t>GCINTRANSCORE-001ST</t>
  </si>
  <si>
    <t>Intelligent Transformation Bundle Short Term Core Add On Subscription - Price Per Core - (per Month - 12 mos required)</t>
  </si>
  <si>
    <t>GCINTRANSPLUS-001</t>
  </si>
  <si>
    <t>Intelligent Transformation PLUS Bundle for Unstructured Data Extraction With Line Item Detail</t>
  </si>
  <si>
    <t>GCINTRANSPLUS-001MS</t>
  </si>
  <si>
    <t>GlobalCapture Intelligent Transformation PLUS Bundle - M&amp;S (Per Month - 12 mos required)</t>
  </si>
  <si>
    <t>GCINTRANSPLUS-001LT</t>
  </si>
  <si>
    <t>Intelligent Transformation PLUS Bundle for Unstructured Data Extraction With Line Item Detail - Long Term Subscription (per Month - 12 mos required)</t>
  </si>
  <si>
    <t>GCINTRANSPLUS-001ST</t>
  </si>
  <si>
    <t>Intelligent Transformation PLUS Bundle for Unstructured Data Extraction With Line Item Detail - Short Term Subscription (per Month - 12 mos required)</t>
  </si>
  <si>
    <t>GCITRNPLSCORE-001</t>
  </si>
  <si>
    <t>Increases Intelligent Transformation PLUS Throughput and Speed in Higher Volume Environments - Single Core Add On</t>
  </si>
  <si>
    <t>GCITRNPLSCORE-001MS</t>
  </si>
  <si>
    <t>GlobalCapture Intelligent Transformation Bundle PLUS Core Add On - Per Core - M&amp;S (Per Month - 12 mos required)</t>
  </si>
  <si>
    <t>GCITRNPLSCORE-001LT</t>
  </si>
  <si>
    <t>Intelligent Transformation PLUS Bundle Long Term Core Add On Subscription - (per Core per Month - 12 mos required)</t>
  </si>
  <si>
    <t>GCITRNPLSCORE-001ST</t>
  </si>
  <si>
    <t>Intelligent Transformation PLUS Bundle Short Term Core Add On Subscription (per Core per Month - 3 mos required)</t>
  </si>
  <si>
    <t>GlobalCapture On Premise Add Ons</t>
  </si>
  <si>
    <t>GBLCAPINVINT-001</t>
  </si>
  <si>
    <t>Invoice Intelligence Template Pack - Requires GlobalCapture Intelligent Transformation</t>
  </si>
  <si>
    <t>GBLCAPINVINT-001MS</t>
  </si>
  <si>
    <t>Invoice Intelligence Template Pack - M&amp;S (per month - min 12 mos required)</t>
  </si>
  <si>
    <t>GBLCAPDRTB-001</t>
  </si>
  <si>
    <t>GlobalCapture Disaster Recovery/Test Bench License - Works with all Versions</t>
  </si>
  <si>
    <t>GBLCAPDRTB-001MS</t>
  </si>
  <si>
    <t>GlobalCapture Disaster Recovery/Test Bench License - M&amp;S (per month - min 12 mos required)</t>
  </si>
  <si>
    <t>GBLCAPDRTB-001LT</t>
  </si>
  <si>
    <t>Long Term GlobalCapture Disaster Recovery/Test Bench (per month - min 12 mos required)</t>
  </si>
  <si>
    <t>GBLCAPDRTB-001ST</t>
  </si>
  <si>
    <t>Short Term GlobalCapture Disaster Recovery/Test Bench (per month - min 3 mos required)</t>
  </si>
  <si>
    <t>ABLAD-001</t>
  </si>
  <si>
    <t>Required for Real Time Pick List Synchronization with Other Database Sources (SQL, SalesForce.com, Active Directory)</t>
  </si>
  <si>
    <t>ABLAD-001MS</t>
  </si>
  <si>
    <t>Assembly Bound Lists Pack - M&amp;S (Per Month - 12 mos required)</t>
  </si>
  <si>
    <t>ABLAD-001LT</t>
  </si>
  <si>
    <t>Assembly Bound Lists Pack - Long Term Subscription - (per month - min 12 mos required)</t>
  </si>
  <si>
    <t>ABLAD-001ST</t>
  </si>
  <si>
    <t>Assembly Bound Lists Pack - Short Term Subscription - (per month - min 3 mos required)</t>
  </si>
  <si>
    <t>GBLCAPAIO-001</t>
  </si>
  <si>
    <t>GlobalCapture All In One User License - Per Concurrent User</t>
  </si>
  <si>
    <t>GBLCAPAIO-001MS</t>
  </si>
  <si>
    <t>GlobalCapture All In One User License- Per Concurrent User - M&amp;S (Per Month - 12 mos required)</t>
  </si>
  <si>
    <t>GBLCAPAIO-001LT</t>
  </si>
  <si>
    <t>GlobalCapture All In One License Long Term Subscription - Per Concurrent User (per month - min 12 mos required)</t>
  </si>
  <si>
    <t>GBLCAPAIO-001ST</t>
  </si>
  <si>
    <t>GlobalCapture All In One License Short Term Subscription - Per Concurrent User (per month - min 3 mos required)</t>
  </si>
  <si>
    <t>GlobalForms 10 - On Premise Web Forms Management</t>
  </si>
  <si>
    <t>GFSRV-001</t>
  </si>
  <si>
    <t>GlobalForms Server License with Single Form Workflow</t>
  </si>
  <si>
    <t>GFSRV-001MS</t>
  </si>
  <si>
    <t>GlobalForms 10 Server with Workflow &amp; Forms Design - M&amp;S (Per Month - 12 mos required)</t>
  </si>
  <si>
    <t>GFSINGLE-001</t>
  </si>
  <si>
    <t>GlobalForms Single Form Workflow Add On (Requires GlobalForms 10 Server License)</t>
  </si>
  <si>
    <t>GFSINGLE-001MS</t>
  </si>
  <si>
    <t>GlobalForms 10 - Single Form Add On - M&amp;S (Per Month - 12 mos required)</t>
  </si>
  <si>
    <t>GFSFIVE-001</t>
  </si>
  <si>
    <t>GlobalForms Five Form Workflow Add On (Requires GlobalForms 10 Server License)</t>
  </si>
  <si>
    <t>GFSFIVE-001MS</t>
  </si>
  <si>
    <t>GlobalForms 10 - Five Form Add On - M&amp;S (Per Month - 12 mos required)</t>
  </si>
  <si>
    <t>GFSTEN-001</t>
  </si>
  <si>
    <t>GlobalForms Ten Form Workflow Add On (Requires GlobalForms 10 Server License)</t>
  </si>
  <si>
    <t>GFSTEN-001MS</t>
  </si>
  <si>
    <t>GlobalForms 10 - Ten Form Add On - M&amp;S ((Per Month - 12 mos required)</t>
  </si>
  <si>
    <t>GFSTWENTY-001</t>
  </si>
  <si>
    <t>GlobalForms Twenty Form Workflow Add On (Requires GlobalForms 10 Server License)</t>
  </si>
  <si>
    <t>GFSTWENTY-001MS</t>
  </si>
  <si>
    <t>GlobalForms 10 - Twenty Form Add On - M&amp;S (Per Month - 12 mos required)</t>
  </si>
  <si>
    <t>GFSFIFTY-001</t>
  </si>
  <si>
    <t>GlobalForms Fifty Form Workflow Add On (Requires GlobalForms 10 Server License)</t>
  </si>
  <si>
    <t>GFSFIFTY-001MS</t>
  </si>
  <si>
    <t>GlobalForms 10 - Fifty Form Add On - M&amp;S (Per Month - 12 mos required)</t>
  </si>
  <si>
    <t>GFSUNLTD-001</t>
  </si>
  <si>
    <t>GlobalForms Unlimited Form Workflow Option (Requires GlobalForms 10 Server License)</t>
  </si>
  <si>
    <t>GFSUNLTD-001MS</t>
  </si>
  <si>
    <t>GlobalForms 10 - Unlimited Form Option - M&amp;S (Per Month - 12 mos required)</t>
  </si>
  <si>
    <t>GFSRV-001LT</t>
  </si>
  <si>
    <t>GloblaForms Server License with Single Form Long Term Subscription</t>
  </si>
  <si>
    <t>GFSINGLE-001LT</t>
  </si>
  <si>
    <t>GlobalForms Single Form Workflow Add On (Requires GlobalForms 10 Server License) - Long Term Subscription (per month - min 12 mos required)</t>
  </si>
  <si>
    <t>GFSFIVE-001LT</t>
  </si>
  <si>
    <t>GlobalForms Five Form Workflow Add On (Requires GlobalForms 10 Server License) - Long Term Subscription (per month - min 12 mos required)</t>
  </si>
  <si>
    <t>GFSTEN-001LT</t>
  </si>
  <si>
    <t>GlobalForms Ten Form Workflow Add On (Requires GlobalForms 10 Server License) - Long Term Subscription (per month - min 12 mos required)</t>
  </si>
  <si>
    <t>GFSTWENTY-001LT</t>
  </si>
  <si>
    <t>GlobalForms Twenty Form Workflow Add On (Requires GlobalForms 10 Server License) - Long Term Subscription (per month - min 12 mos required)</t>
  </si>
  <si>
    <t>GFSFIFTY-001LT</t>
  </si>
  <si>
    <t>GlobalForms Fifty Form Workflow Add On (Requires GlobalForms 10 Server License) - Long Term Subscription (per month - min 12 mos required)</t>
  </si>
  <si>
    <t>GFSUNLTD-001LT</t>
  </si>
  <si>
    <t>GlobalForms Unlimited Form Workflow Option Long Term Subscription (per month - min 12 mos required)</t>
  </si>
  <si>
    <t>GlobalSearch Cloud ECM</t>
  </si>
  <si>
    <t>GSC2OFFICE-001</t>
  </si>
  <si>
    <t>GlobalSearch Cloud Office Edition - per month per concurrent user cost supporting 3-25 users</t>
  </si>
  <si>
    <t>GSC2WRKGRP-001</t>
  </si>
  <si>
    <t>GlobalSearch Cloud Work Group Edition, Includes a Single GlobalAction Workflow - per month per concurrent user cost for 3-25 concurrent users</t>
  </si>
  <si>
    <t>GSC2WRKGRP-002</t>
  </si>
  <si>
    <t>GlobalSearch Cloud Group Edition, Includes a Single GlobalAction Workflow - per month per concurrent user cost for 26-50 concurrent users</t>
  </si>
  <si>
    <t>GSC2ENTRP-010</t>
  </si>
  <si>
    <t>GlobalSearch Cloud Enterprise Edition, Includes Unlimited GlobalAction Workflows - per month concurrent user cost for 5-10 concurrent users</t>
  </si>
  <si>
    <t>GSC2ENTRP-000</t>
  </si>
  <si>
    <t>GlobalSearch Cloud Enterprise Edition, Includes Unlimited GlobalAction Workflows - per month concurrent user cost for 11-25 concurrent users</t>
  </si>
  <si>
    <t>GSC2ENTRP-001</t>
  </si>
  <si>
    <t>GlobalSearch Cloud Enterprise Edition, Includes Unlimited GlobalAction Workflows - per month per concurrent user cost for 26-50 concurrent users</t>
  </si>
  <si>
    <t>GSC2ENTRP-002</t>
  </si>
  <si>
    <t>GlobalSearch Cloud Enterprise Edition, Includes Unlimited GlobalAction Workflows - per month per concurrent user cost for 51-100 concurrent users</t>
  </si>
  <si>
    <t>GSC2ENTRP-003</t>
  </si>
  <si>
    <t>GlobalSearch Cloud Enterprise Edition, Includes Unlimited GlobalAction Workflows - per month per concurrent user cost for 101-250 concurrent users</t>
  </si>
  <si>
    <t>Cloud ECM Add Ons</t>
  </si>
  <si>
    <t>GSC2IX-001</t>
  </si>
  <si>
    <t>Image Xchange Per Concurrent User (per month - min 12 mos required)</t>
  </si>
  <si>
    <t>GSC2IX-002</t>
  </si>
  <si>
    <t>Image Xchange Enterprise (per month - min 12 mos required)</t>
  </si>
  <si>
    <t>GBLC2-STOR-002</t>
  </si>
  <si>
    <t>GlobalSearch Cloud Storage - Up to 100GB  (per month - min 12 mos required)</t>
  </si>
  <si>
    <t>GBLC2-STOR-003</t>
  </si>
  <si>
    <t xml:space="preserve">GlobalSearch Cloud Storage - Up to 250GB </t>
  </si>
  <si>
    <t>GBLC2-STOR-004</t>
  </si>
  <si>
    <t>GlobalSearch Cloud Storage - Up to 500GB - (per month - min 12 mos required)</t>
  </si>
  <si>
    <t>GBLC2-STOR-005</t>
  </si>
  <si>
    <t>GlobalSearch Cloud Storage - Up to 1TB - (per month - min 12 mos required)</t>
  </si>
  <si>
    <t>GSC2RO-001</t>
  </si>
  <si>
    <t>GlobalSearch Read Only License Per User Per Month - (per month - min 12 mos required)</t>
  </si>
  <si>
    <t>S9SCTSCDC-001</t>
  </si>
  <si>
    <t>GlobalForms Cloud Custom Data Connection (per month - min 12 mos required)</t>
  </si>
  <si>
    <t>ABLADCL-001</t>
  </si>
  <si>
    <t>Allows for list binding with third party applications via SQL - (per month - min 12 mos required)</t>
  </si>
  <si>
    <t>GSQB-002</t>
  </si>
  <si>
    <t xml:space="preserve">Creates link for pushing data from GlobalSearch to Quickbooks </t>
  </si>
  <si>
    <t>C2UPGRADE-001</t>
  </si>
  <si>
    <t>Used to upgrade subscription or storage - (calculate quantity based on $1 increments)</t>
  </si>
  <si>
    <t>Cloud ECM Bundles</t>
  </si>
  <si>
    <t>GSC2CE-005</t>
  </si>
  <si>
    <t>Cloud BE Bundle Includes 3 Office Essentials Concurrent User Licenses and access to the Square 9 Solutions Delivery Network Library, (per month - min 12 mos required)</t>
  </si>
  <si>
    <t>S9SGSCTE-001</t>
  </si>
  <si>
    <t>Includes 3 Workgroups Edition Concurrent User Licenses with Structured Extraction (1,000 PPD) and acess to the S9 Solutions Delivery Network (per month - min 12 mos required)</t>
  </si>
  <si>
    <t>S9SCTSAE-001</t>
  </si>
  <si>
    <t>Includes 3 Cloud Workgroups Edition Concurrent User Licenses, Cloud Transformation Svcs (2,500 PPD), Intelligent Extraction and the Automotive Essentials Capture Design (per month - min 12 mos required)</t>
  </si>
  <si>
    <t>GSC2EE-001</t>
  </si>
  <si>
    <t>GlobalSearch Cloud Education Essentials 3 User Bundle – Includes Structured Extraction 1000 PPD, 2 GlobalForms &amp; Square 9 Solutions Delivery Network  (per month - min 12 mos required)</t>
  </si>
  <si>
    <t>S9SCTSRTW-001</t>
  </si>
  <si>
    <t>Includes 3 Cloud Workgroup Edition Concurrent User Licenses, Structured Data Extraction (2,500 PPD) and the Return To Work Forms Library(2 forms) (per month - min 12 mos required)</t>
  </si>
  <si>
    <t>Cloud Transformation Services</t>
  </si>
  <si>
    <t>S9SCTSLV-001</t>
  </si>
  <si>
    <t>GlobalCapture Cloud Up to 1,000 Pages Per Day - Includes one concurrent CTS User License and Two GlobalForms Form Licenses (per month - min 12 mos required)</t>
  </si>
  <si>
    <t>S9SCTSMV-001</t>
  </si>
  <si>
    <t>GlobalCapture Cloud Up to 2,500 Pages Per Day - Includes two concurrent CTS User Licenses and Two GlobalForms Form Licenses (per month - min 12 mos required)</t>
  </si>
  <si>
    <t>S9SCTSENT-001</t>
  </si>
  <si>
    <t>GlobalCapture Cloud Up to 5,000 Pages Per Day - Includes three concurrent CTS User Licenses and Two GlobalForms Form Licenses (per month - min 12 mos required)</t>
  </si>
  <si>
    <t>S9SCTSLE-001</t>
  </si>
  <si>
    <r>
      <rPr>
        <sz val="10"/>
        <color theme="1"/>
        <rFont val="Calibri"/>
        <family val="2"/>
      </rPr>
      <t>GlobalCapture Cloud Volumes Above 5,000 Pages Per Day - Includes four concurrent CTS User Licenses and Two GlobalForms Form Licenses -</t>
    </r>
    <r>
      <rPr>
        <b/>
        <sz val="10"/>
        <color theme="1"/>
        <rFont val="Calibri"/>
        <family val="2"/>
      </rPr>
      <t xml:space="preserve"> Please Call for Pricing</t>
    </r>
  </si>
  <si>
    <t>S9SCTSUSR-001</t>
  </si>
  <si>
    <t>GlobalCapture Cloud Add on concurrent user license for auditing and editing transformation results (per month - min 12 mos required)</t>
  </si>
  <si>
    <t>S9SCTSUCT-001</t>
  </si>
  <si>
    <t>GlobalCapture Cloud Includes intelligent unstructured data extraction of both field and line item based data (per month - min 12 mos required)</t>
  </si>
  <si>
    <t>S9SCTSBOOST-001</t>
  </si>
  <si>
    <t>Doubles Your Transformation Processing Power for Increased Speed or Large Enterprise Environments. (Available for All Volume Tiers) (per month - min 12 mos required)</t>
  </si>
  <si>
    <t>S9SCTSSP-001</t>
  </si>
  <si>
    <t>CTS Release to Sharepoint/Onedrive - (per month - min 12 mos required)</t>
  </si>
  <si>
    <t>S9SCTSFORM-001</t>
  </si>
  <si>
    <t>Adds a Single form to the standard GlobalForms Cloud Offering in CTS (per month - min 12 mos required)</t>
  </si>
  <si>
    <t>S9SCTSFORM-005</t>
  </si>
  <si>
    <t>Adds Five Forms to the standard GlobalForms Cloud Offering in CTS (per month - min 12 mos required)</t>
  </si>
  <si>
    <t>S9SCTSFORM-010</t>
  </si>
  <si>
    <t>Adds Ten Forms to the standard GlobalForms Cloud Offering in CTS (per month - min 12 mos required)</t>
  </si>
  <si>
    <t>S9SCTSFORM-025</t>
  </si>
  <si>
    <t>Adds Twenty Five Formas to the standard GlobalForms Cloud Offering in CTS (per month - min 12 mos required)</t>
  </si>
  <si>
    <t>S9SCTSFORM-050</t>
  </si>
  <si>
    <t>Adds Fifty Forms to the standard GlobalForms Cloud Offering in CTS (per month - min 12 mos required)</t>
  </si>
  <si>
    <t>S9SCTSPGADD-001</t>
  </si>
  <si>
    <t>CTS One Time 10K Page Count Add On for Backfile Projects or Seasonal Volume Increases</t>
  </si>
  <si>
    <t>S9SCTSUPG-001</t>
  </si>
  <si>
    <t>CTS Page Per Day Level Increase: 1000ppd to 2500ppd or 2500ppd to 5000ppd - (Per Month)</t>
  </si>
  <si>
    <t>Professional Services</t>
  </si>
  <si>
    <t>S9SPROSRV-002</t>
  </si>
  <si>
    <t>Remote professional services for ECM projects (Fixed Cost Unit)</t>
  </si>
  <si>
    <t>ProServ</t>
  </si>
  <si>
    <t>GBLCAPPROSRV-002</t>
  </si>
  <si>
    <t>Remote professional services for capture projects (Fixed Cost Unit)</t>
  </si>
  <si>
    <t>S9SPROSRV-008</t>
  </si>
  <si>
    <t>Remote professional services for web form development (Fixed Cost Unit)</t>
  </si>
  <si>
    <t>S9SPROSRV-001</t>
  </si>
  <si>
    <t>On Site Professional Service (per day)</t>
  </si>
  <si>
    <t>S9STRAVEL-002</t>
  </si>
  <si>
    <t>Per diem travel expenses for onsite Professional Services</t>
  </si>
  <si>
    <t>S9SPROSRV-003</t>
  </si>
  <si>
    <t>Remote Professional Services - Fixed Cost Half Unit</t>
  </si>
  <si>
    <t>S9SPROSRV-006</t>
  </si>
  <si>
    <t>Custom SQL database scripting - Fixed Cost Half Unit</t>
  </si>
  <si>
    <t>S9SPROSRV-006MS</t>
  </si>
  <si>
    <t>Custom SQL database scripting Maintenance &amp; Support</t>
  </si>
  <si>
    <t>S9SPROSRV-010</t>
  </si>
  <si>
    <t>Outsourced Conversions Services for exporting data &amp; documents from legacy for systems (Pass thru, no margin)</t>
  </si>
  <si>
    <t>Other</t>
  </si>
  <si>
    <t>SMBUPGRADE-001</t>
  </si>
  <si>
    <t>Used to upgrade customers out of SMB bundle</t>
  </si>
  <si>
    <t>ECM</t>
  </si>
  <si>
    <t>GSLEGACY-001</t>
  </si>
  <si>
    <t>Used For the Addition of Legacy Products to Update Earlier Versions of GlobalSearch with Newer Licensing &amp; Features</t>
  </si>
  <si>
    <t>GSLEGACY-001MS</t>
  </si>
  <si>
    <t>Used For the Addition of Legacy ProductM&amp;S to Update Earlier Versions of GlobalSearch with Newer Licensing &amp; Features</t>
  </si>
  <si>
    <t>S9SSA-001</t>
  </si>
  <si>
    <t>Annual maintenance for software. Includes upgrades and helpdesk support. (Use to configure pricing for Prorated Support )</t>
  </si>
  <si>
    <t>GSC2REN-001</t>
  </si>
  <si>
    <t>Annual licensing renewal for Cloud accounts (use to configure pricing for Cloud subscription renewals)</t>
  </si>
  <si>
    <t>Used to upgrade cloud subscription or storage</t>
  </si>
  <si>
    <t>Product Code</t>
  </si>
  <si>
    <t>Suggested Retail Price</t>
  </si>
  <si>
    <t>No Fee</t>
  </si>
  <si>
    <t>SW-S02U01Y1-S</t>
  </si>
  <si>
    <t>SW-S02U01Y3-S</t>
  </si>
  <si>
    <t>Synappx NFC Tags</t>
  </si>
  <si>
    <t>SYNAPPX-NFC100</t>
  </si>
  <si>
    <t>SYNAPPX-NFC100BLK</t>
  </si>
  <si>
    <t>SHARP ELECTRONICS CORPORATION</t>
  </si>
  <si>
    <t>100 Paragon Drive</t>
  </si>
  <si>
    <t>Montvale, NJ 07645</t>
  </si>
  <si>
    <t>Phone: 201-529-8200</t>
  </si>
  <si>
    <t>Pricing, design and specifications subject to change without notice.</t>
  </si>
  <si>
    <t>Sharp and Synappx are registered trademarks of Sharp Corporation.  Windows is  a registered trademark of Microsoft Corporation in the United states and other countries.  All other trademarks are the property of their respective owners.</t>
  </si>
  <si>
    <t>Square 9</t>
  </si>
  <si>
    <t>Subscription</t>
  </si>
  <si>
    <t xml:space="preserve">Long Term </t>
  </si>
  <si>
    <t>Paying for an on premises capture licesne on a monthly basis</t>
  </si>
  <si>
    <t xml:space="preserve">Allows the add of of capabilities for a 3 month minimum period. Best used in cenarios where there is a "busy season" where certain capabilities are required, but not all year round. </t>
  </si>
  <si>
    <t>Term Clarifications</t>
  </si>
  <si>
    <t>Perpetual</t>
  </si>
  <si>
    <t>Type</t>
  </si>
  <si>
    <t>Monthly Subscription</t>
  </si>
  <si>
    <t>One Time Fee</t>
  </si>
  <si>
    <t>Monthly Subscription*</t>
  </si>
  <si>
    <t>*Short Term</t>
  </si>
  <si>
    <r>
      <t xml:space="preserve">Enterprise Content Management - </t>
    </r>
    <r>
      <rPr>
        <sz val="10"/>
        <color theme="1"/>
        <rFont val="Calibri"/>
        <family val="2"/>
      </rPr>
      <t>Enterprise Content Management (ECM) Software, sometimes referred to as Document Management Software, is a cost-effective solution for improving the storage, management, and monitoring of documents relating to everyday business processes.</t>
    </r>
  </si>
  <si>
    <t>One time fee</t>
  </si>
  <si>
    <t xml:space="preserve">Monthly Subscription </t>
  </si>
  <si>
    <t>Cloud</t>
  </si>
  <si>
    <t>Toll DID's (Direct in Dial Phone Number)</t>
  </si>
  <si>
    <t>Toll Free DID's (Direct in Dial Phone Number)</t>
  </si>
  <si>
    <t>DID's Toll-Free (Direct in Dial Phone Number)</t>
  </si>
  <si>
    <t>Maintenance &amp; Support</t>
  </si>
  <si>
    <t>FaxCore Price List</t>
  </si>
  <si>
    <t>Synappx™ Services</t>
  </si>
  <si>
    <t xml:space="preserve">Synappx™ applications work with your current office technology to bring smart home convenience into the workplace. Remove frustrating technology hassles from meetings. Share or print information right where it’s needed. Get smarter about your meeting spaces, all to drive better collaboration. </t>
  </si>
  <si>
    <t>Synappx Collaboration Suite</t>
  </si>
  <si>
    <t>SW-COLLABSUITEY1</t>
  </si>
  <si>
    <r>
      <t xml:space="preserve">Synappx Collaboration Suite: 1 Meeting Room, 20 Go Users x 1 Year Subscription
</t>
    </r>
    <r>
      <rPr>
        <b/>
        <i/>
        <sz val="11"/>
        <color theme="1"/>
        <rFont val="Calibri"/>
        <family val="2"/>
        <scheme val="minor"/>
      </rPr>
      <t>Requires SYNAPPX-NFC100 or SYNAPPX-NFC100BLK Synappx NFC tags.</t>
    </r>
  </si>
  <si>
    <t>SW-COLLABSUITEY3</t>
  </si>
  <si>
    <r>
      <t xml:space="preserve">Synappx Collaboration Suite: 1 Meeting Room, 20 Go Users x 3 Year Subscription
</t>
    </r>
    <r>
      <rPr>
        <b/>
        <i/>
        <sz val="11"/>
        <rFont val="Calibri"/>
        <family val="2"/>
        <scheme val="minor"/>
      </rPr>
      <t>Requires SYNAPPX-NFC100 or SYNAPPX-NFC100BLK Synappx NFC tags.</t>
    </r>
  </si>
  <si>
    <t>SW-COLLABTRIAL</t>
  </si>
  <si>
    <r>
      <t xml:space="preserve">Synappx Collaboration Suite: 1 Meeting Room, 20 Go Users x 90 Day Trial
</t>
    </r>
    <r>
      <rPr>
        <b/>
        <i/>
        <sz val="11"/>
        <color theme="1"/>
        <rFont val="Calibri"/>
        <family val="2"/>
        <scheme val="minor"/>
      </rPr>
      <t>Requires SYNAPPX-NFC100 or SYNAPPX-NFC100BLK Synappx NFC tags.</t>
    </r>
  </si>
  <si>
    <t>Trial</t>
  </si>
  <si>
    <t>Additional Synappx Go User Licenses</t>
  </si>
  <si>
    <r>
      <t xml:space="preserve">Synappx Go: 1 User x 1  Year Subscription
</t>
    </r>
    <r>
      <rPr>
        <b/>
        <i/>
        <sz val="11"/>
        <color theme="1"/>
        <rFont val="Calibri"/>
        <family val="2"/>
        <scheme val="minor"/>
      </rPr>
      <t>Requires SYNAPPX-NFC100 or SYNAPPX-NFC100BLK Synappx NFC tags.</t>
    </r>
  </si>
  <si>
    <r>
      <t xml:space="preserve">Synappx Go: 1 User x 3 Year Subscription
</t>
    </r>
    <r>
      <rPr>
        <b/>
        <i/>
        <sz val="11"/>
        <color theme="1"/>
        <rFont val="Calibri"/>
        <family val="2"/>
        <scheme val="minor"/>
      </rPr>
      <t>Requires SYNAPPX-NFC100 or SYNAPPX-NFC100BLK Synappx NFC tags.</t>
    </r>
  </si>
  <si>
    <t>Additional Synappx Meeting Room Licenses</t>
  </si>
  <si>
    <t>SW-S01R01Y1</t>
  </si>
  <si>
    <t>Synappx Meeting: 1 Room x 1 Year Subscription</t>
  </si>
  <si>
    <t>SW-S01R01Y3</t>
  </si>
  <si>
    <t>Synappx Meeting: 1 Room x 3 Year Subscription</t>
  </si>
  <si>
    <t>Casting Devices for Synappx Meeting</t>
  </si>
  <si>
    <t>R9866210NA</t>
  </si>
  <si>
    <t xml:space="preserve">wePresent WICS-2100 Wireless Casting Device from Barco </t>
  </si>
  <si>
    <t>Hardware</t>
  </si>
  <si>
    <r>
      <t xml:space="preserve">Synappx NFC Tags 100 Count (Blue)
</t>
    </r>
    <r>
      <rPr>
        <b/>
        <i/>
        <sz val="11"/>
        <color theme="1"/>
        <rFont val="Calibri"/>
        <family val="2"/>
        <scheme val="minor"/>
      </rPr>
      <t>1 Tag required for each device (Display or MFP) used with Synappx Go</t>
    </r>
  </si>
  <si>
    <t>Accessory</t>
  </si>
  <si>
    <r>
      <t xml:space="preserve">Synappx NFC Tags 100 Count (Black)
</t>
    </r>
    <r>
      <rPr>
        <b/>
        <i/>
        <sz val="11"/>
        <color theme="1"/>
        <rFont val="Calibri"/>
        <family val="2"/>
        <scheme val="minor"/>
      </rPr>
      <t>1 Tag required for each device (Display or MFP) used with Synappx Go</t>
    </r>
  </si>
  <si>
    <t>©2022 Sharp Electronics Corporation. All rights reserved.</t>
  </si>
  <si>
    <t>Vendor Part #</t>
  </si>
  <si>
    <t>NASPO Price</t>
  </si>
  <si>
    <t>Sharp Multifunction Device License (PaperCut MF Commercial)</t>
  </si>
  <si>
    <t>Canon Multifunction Device License (PaperCut MF Commercial)</t>
  </si>
  <si>
    <t>Fuji Multifunction Device License (PaperCut MF Commercial)</t>
  </si>
  <si>
    <t>HP Multifunction Device License (PaperCut MF Commercial)</t>
  </si>
  <si>
    <t>Konica Minolta Multifunction Device License (PaperCut MF Commercial)</t>
  </si>
  <si>
    <t>Kyocera Multifunction Device License (PaperCut MF Commercial)</t>
  </si>
  <si>
    <t>Lexmark Multifunction Device License (PaperCut MF Commercial)</t>
  </si>
  <si>
    <t>Ricoh Multifunction Device License (PaperCut MF Commercial)</t>
  </si>
  <si>
    <t>Toshiba Multifunction Device License (PaperCut MF Commercial)</t>
  </si>
  <si>
    <t>Xerox Multifunction Device License (PaperCut MF Commercial)</t>
  </si>
  <si>
    <t>Brother Multifunction Device License (PaperCut MF Commercial)</t>
  </si>
  <si>
    <t>Dell Multifunction Device License (PaperCut MF Commercial)</t>
  </si>
  <si>
    <t>Samsung Multifunction Device License (PaperCut MF Commercial)</t>
  </si>
  <si>
    <t>Muratec Multifunction Device License (PaperCut MF Commercial)</t>
  </si>
  <si>
    <t>OKI Multifunction Device License (PaperCut MF Commercial)</t>
  </si>
  <si>
    <t>Epson Multifunction Device License (PaperCut MF Commercial)</t>
  </si>
  <si>
    <t>RISO Multifunction Device License (PaperCut MF Commercial)</t>
  </si>
  <si>
    <r>
      <rPr>
        <b/>
        <sz val="12"/>
        <color theme="1"/>
        <rFont val="Calibri"/>
        <family val="2"/>
        <scheme val="minor"/>
      </rPr>
      <t>Single Function Device License</t>
    </r>
    <r>
      <rPr>
        <sz val="12"/>
        <color theme="1"/>
        <rFont val="Calibri"/>
        <family val="2"/>
        <scheme val="minor"/>
      </rPr>
      <t xml:space="preserve"> - (Volume discounts apply to licenses once minimum quantities for that OEM tier have been reached)</t>
    </r>
  </si>
  <si>
    <t>Sharp Printer License (PaperCut MF Commercial)</t>
  </si>
  <si>
    <t>HP Printer License (PaperCut MF Commercial)</t>
  </si>
  <si>
    <t>Lexmark Printer License (PaperCut MF Commercial)</t>
  </si>
  <si>
    <t>Ricoh Printer License (PaperCut MF Commercial)</t>
  </si>
  <si>
    <t>Toshiba Printer License (PaperCut MF Commercial)</t>
  </si>
  <si>
    <t>Xerox Printer License (PaperCut MF Commercial)</t>
  </si>
  <si>
    <r>
      <rPr>
        <b/>
        <sz val="12"/>
        <color theme="1"/>
        <rFont val="Calibri"/>
        <family val="2"/>
        <scheme val="minor"/>
      </rPr>
      <t>SMB Bundle Device License</t>
    </r>
    <r>
      <rPr>
        <sz val="12"/>
        <color theme="1"/>
        <rFont val="Calibri"/>
        <family val="2"/>
        <scheme val="minor"/>
      </rPr>
      <t xml:space="preserve"> - (bundle may include up to 5 embedded devices and cannot exceed 100 active users)</t>
    </r>
  </si>
  <si>
    <t>PAPERCUT MF EDUCATION/GOVERNMENT</t>
  </si>
  <si>
    <r>
      <rPr>
        <b/>
        <sz val="12"/>
        <color theme="1"/>
        <rFont val="Calibri"/>
        <family val="2"/>
        <scheme val="minor"/>
      </rPr>
      <t xml:space="preserve">Multifunction Device License </t>
    </r>
    <r>
      <rPr>
        <sz val="12"/>
        <color theme="1"/>
        <rFont val="Calibri"/>
        <family val="2"/>
        <scheme val="minor"/>
      </rPr>
      <t>- (Volume discounts apply to licenses once minimum quantities for that OEM tier have been reached)</t>
    </r>
  </si>
  <si>
    <t>Sharp Multifunction Device License (PaperCut MF Education/Government)</t>
  </si>
  <si>
    <t>Canon Multifunction Device License (PaperCut MF Education/Government)</t>
  </si>
  <si>
    <t>Fuji Multifunction Device License (PaperCut MF Education/Government)</t>
  </si>
  <si>
    <t>HP Multifunction Device License (PaperCut MF Education/Government)</t>
  </si>
  <si>
    <t>Konica Minolta Multifunction Device License (PaperCut MF Education/Government)</t>
  </si>
  <si>
    <t>Kyocera Multifunction Device License (PaperCut MF Education/Government)</t>
  </si>
  <si>
    <t>Ricoh Multifunction Device License (PaperCut MF Education/Government)</t>
  </si>
  <si>
    <t>Toshiba Multifunction Device License (PaperCut MF Education/Government)</t>
  </si>
  <si>
    <t>Xerox Multifunction Device License (PaperCut MF Education/Government)</t>
  </si>
  <si>
    <t>Brother Multifunction Device License (PaperCut MF Education/Government)</t>
  </si>
  <si>
    <t>Dell Multifunction Device License (PaperCut MF Education/Government)</t>
  </si>
  <si>
    <t>Samsung Multifunction Device License (PaperCut MF Education/Government)</t>
  </si>
  <si>
    <t>Muratec Multifunction Device License (PaperCut MF Education/Government)</t>
  </si>
  <si>
    <t>OKI Multifunction Device License (PaperCut MF Education/Government)</t>
  </si>
  <si>
    <t>Epson Multifunction Device License (PaperCut MF Education/Government)</t>
  </si>
  <si>
    <t>RISO Multifunction Device License (PaperCut MF Education/Government)</t>
  </si>
  <si>
    <t>Sharp Printer License (PaperCut MF Education/Government)</t>
  </si>
  <si>
    <t>HP Printer License (PaperCut MF Education/Government)</t>
  </si>
  <si>
    <t>Lexmark Printer License (PaperCut MF Education/Government)</t>
  </si>
  <si>
    <t>Ricoh Printer License (PaperCut MF Education/Government)</t>
  </si>
  <si>
    <t>Toshiba Printer License (PaperCut MF Education/Government)</t>
  </si>
  <si>
    <t>Xerox Printer License (PaperCut MF Education/Government)</t>
  </si>
  <si>
    <t>DEVICE MIGRATION LICENSE</t>
  </si>
  <si>
    <t>ADDITIONAL LICENSE COMPONENTS</t>
  </si>
  <si>
    <t>PaperCut MF - Epic Print Connector, per server</t>
  </si>
  <si>
    <t>ONLINE PAYMENT GATEWAY LICENSE</t>
  </si>
  <si>
    <t>CONNECTION LICENSES</t>
  </si>
  <si>
    <t>PCMF-FAX</t>
  </si>
  <si>
    <t>PaperCut MF Fax Connectors, 10 device connection minimum</t>
  </si>
  <si>
    <t>PCMF-FAX-10</t>
  </si>
  <si>
    <t>PCMF-FAX-50</t>
  </si>
  <si>
    <t>PaperCut MF Fax Connectors, 50-249, per device</t>
  </si>
  <si>
    <t>PCMF-FAX-250</t>
  </si>
  <si>
    <t>PaperCut MF Fax Connectors, 250-399, per device</t>
  </si>
  <si>
    <t>PCMF-FAX-400</t>
  </si>
  <si>
    <t>PaperCut MF Fax Connectors, 400+, per device</t>
  </si>
  <si>
    <t>First year Annual or Advanced Annual software maintenance and support required</t>
  </si>
  <si>
    <t>Annual Software Maintenance</t>
  </si>
  <si>
    <t>Monthly Software Maintenance</t>
  </si>
  <si>
    <t>Advanced Annual Software Maintenance</t>
  </si>
  <si>
    <t>Advanced Monthly Software Maintenance</t>
  </si>
  <si>
    <t>Remote Installation fee per embedded, 1-24 license or devices</t>
  </si>
  <si>
    <t>Remote Installation fee per server PaperCut software, includes mobility</t>
  </si>
  <si>
    <t>Remote Installation Configuration of Print Enablement Pack</t>
  </si>
  <si>
    <t>RemoteServer-Mig</t>
  </si>
  <si>
    <t>ACDI-PS</t>
  </si>
  <si>
    <t>ACDI Remote Professional Services (hourly)</t>
  </si>
  <si>
    <t>Hourly</t>
  </si>
  <si>
    <t>RemoteInstall-AHA</t>
  </si>
  <si>
    <t>ACDI Remote After Hours Assistance (hourly)</t>
  </si>
  <si>
    <t>Daily</t>
  </si>
  <si>
    <t>ACDI-CONC-PRE</t>
  </si>
  <si>
    <t>ACDI Presale Concierge Services, up to 500 devices</t>
  </si>
  <si>
    <t>ACDI-CONC-PRE5</t>
  </si>
  <si>
    <t>ACDI Presale Concierge Services, 501+ devices</t>
  </si>
  <si>
    <t>ACDI-CONC-POST</t>
  </si>
  <si>
    <t>PCRemote-HAServer</t>
  </si>
  <si>
    <t>RemoteServer-AHMig</t>
  </si>
  <si>
    <t>Remote Server Migration After Hours</t>
  </si>
  <si>
    <t>ACDI-GuestPrint</t>
  </si>
  <si>
    <t>Automated Guest User Print and Email to Print Workflow Implementation</t>
  </si>
  <si>
    <t xml:space="preserve">PAPERCUT GROWS
</t>
  </si>
  <si>
    <t>PCMF-GROW-1Y</t>
  </si>
  <si>
    <t>PaperCut Grows, per device, 1 year</t>
  </si>
  <si>
    <t>PCMF-GROW-2Y</t>
  </si>
  <si>
    <t>PaperCut Grows, per device, 2 year</t>
  </si>
  <si>
    <t>PCMF-GROW-3Y</t>
  </si>
  <si>
    <t>PaperCut Grows, per device, 3 year</t>
  </si>
  <si>
    <t>PCMF-GROW-4Y</t>
  </si>
  <si>
    <t>PaperCut Grows, per device, 4 year</t>
  </si>
  <si>
    <t>PCMF-GROW-5Y</t>
  </si>
  <si>
    <t>PaperCut Grows, per device, 5 year</t>
  </si>
  <si>
    <t>PCMF-GROW-1M</t>
  </si>
  <si>
    <t>PaperCut Grows, per device, 1 month</t>
  </si>
  <si>
    <t>PCMF-GROW-100</t>
  </si>
  <si>
    <t>PaperCut Grows, 100 Tree Pack</t>
  </si>
  <si>
    <t>PaperCut MF</t>
  </si>
  <si>
    <t>PaperCut MF is a comprehensive print management system designed to seamlessly monitor and control your printing costs with easy to use administrative and user tools that can be securely accessed from anywhere on the network though a web browser.</t>
  </si>
  <si>
    <t>PC-DTP</t>
  </si>
  <si>
    <t>PC-DTS</t>
  </si>
  <si>
    <t>MO-AND</t>
  </si>
  <si>
    <t>MOD-OMR</t>
  </si>
  <si>
    <t>OMR</t>
  </si>
  <si>
    <t>MOD-FFR</t>
  </si>
  <si>
    <t>MOD-BCA</t>
  </si>
  <si>
    <t>Barcode writer / annotation</t>
  </si>
  <si>
    <t>MOD-VER_1</t>
  </si>
  <si>
    <t>MOD-VER_10</t>
  </si>
  <si>
    <t>Verification Module 10 concurrent users</t>
  </si>
  <si>
    <t>MOD-WCL_1</t>
  </si>
  <si>
    <t>Webclient Standard 1 concurrent user</t>
  </si>
  <si>
    <t>MOD-WCL_10</t>
  </si>
  <si>
    <t>Webclient Standard 10 concurrent users</t>
  </si>
  <si>
    <t>MOD-LBS</t>
  </si>
  <si>
    <t>Load Balancing incl. 3 Connections</t>
  </si>
  <si>
    <t>MOD-LBC</t>
  </si>
  <si>
    <t>Load Balancing additional Connection</t>
  </si>
  <si>
    <t>MOD-ADR</t>
  </si>
  <si>
    <t>Automatic Document Recognition</t>
  </si>
  <si>
    <t>MOD-RGR</t>
  </si>
  <si>
    <t>MOD-PAS</t>
  </si>
  <si>
    <t>MOD-WEB</t>
  </si>
  <si>
    <t>WEB Capture module</t>
  </si>
  <si>
    <t>MOD-MIC</t>
  </si>
  <si>
    <t>MOD-HL7</t>
  </si>
  <si>
    <t>SP-ABY-5K</t>
  </si>
  <si>
    <t>SP-ABY-10K</t>
  </si>
  <si>
    <t>SP-ABY-50K</t>
  </si>
  <si>
    <t>SP-ABY-5K_ICR</t>
  </si>
  <si>
    <t>SP-ABY-10K_ICR</t>
  </si>
  <si>
    <t>SP-ABY-50K_ICR</t>
  </si>
  <si>
    <t>SP-ABY-SIN</t>
  </si>
  <si>
    <t>SP-ABY-DUA</t>
  </si>
  <si>
    <t>SP-ABY-QUA</t>
  </si>
  <si>
    <t>SP-ABY-CM-5K</t>
  </si>
  <si>
    <t>SP-ABY-CM-10K</t>
  </si>
  <si>
    <t>SP-ABY-CM-50K</t>
  </si>
  <si>
    <t>SI-WEB-1K</t>
  </si>
  <si>
    <t>PACK-FIN</t>
  </si>
  <si>
    <t>PACK-LEG</t>
  </si>
  <si>
    <t>PACK-ECM</t>
  </si>
  <si>
    <t>PACK-CLO</t>
  </si>
  <si>
    <t>PACK-EXC</t>
  </si>
  <si>
    <t>SS-AMSPlus-1</t>
  </si>
  <si>
    <t>Scanshare Annual Maintenance and Support, 1 year</t>
  </si>
  <si>
    <t>SS-AMSPlus-2</t>
  </si>
  <si>
    <t>Scanshare Annual Maintenance and Support, 2 years</t>
  </si>
  <si>
    <t>SS-AMSPlus-3</t>
  </si>
  <si>
    <t>Scanshare Annual Maintenance and Support, 3 years</t>
  </si>
  <si>
    <t>SS-AMSPlus-4</t>
  </si>
  <si>
    <t>Scanshare Annual Maintenance and Support, 4 years</t>
  </si>
  <si>
    <t>SS-AMSPlus-5</t>
  </si>
  <si>
    <t>Scanshare Annual Maintenance and Support, 5 years</t>
  </si>
  <si>
    <t>ACDI Remote Professional Services for Scanshare (hourly)</t>
  </si>
  <si>
    <t>SCANSHARE SUBSCRIPTION</t>
  </si>
  <si>
    <t xml:space="preserve">PAPERCUT MF COMMERCIAL </t>
  </si>
  <si>
    <r>
      <t>Multifunction Device License</t>
    </r>
    <r>
      <rPr>
        <sz val="12"/>
        <color rgb="FF000000"/>
        <rFont val="Calibri"/>
        <family val="2"/>
      </rPr>
      <t xml:space="preserve"> - (Volume discounts apply to licenses once minimum quantities for that OEM tier have been reached)</t>
    </r>
  </si>
  <si>
    <t>PaperCut MFD Emb, Brothers, Comm, 1-9, per device</t>
  </si>
  <si>
    <t>PaperCut MFD Emb, Brothers, Comm, 10-24, per device</t>
  </si>
  <si>
    <t>PaperCut MFD Emb, Brothers, Comm, 25-49, per device</t>
  </si>
  <si>
    <t>PaperCut MFD Emb, Brothers, Comm, 50-99, per device</t>
  </si>
  <si>
    <t>PaperCut MFD Emb, Brothers, Comm, 100-199, per device</t>
  </si>
  <si>
    <t>PaperCut MFD Emb, Brothers, Comm, 200-499, per device</t>
  </si>
  <si>
    <t>PaperCut MFD Emb, Brothers, Comm, 500+, per device</t>
  </si>
  <si>
    <r>
      <t>Single Function Device License</t>
    </r>
    <r>
      <rPr>
        <sz val="12"/>
        <color rgb="FF000000"/>
        <rFont val="Calibri"/>
        <family val="2"/>
      </rPr>
      <t xml:space="preserve"> - (Volume discounts apply to licenses once minimum quantities for that OEM tier have been reached)</t>
    </r>
  </si>
  <si>
    <t>Lexmark Multifunction Device License (PaperCut MF Education/Government)</t>
  </si>
  <si>
    <t>PaperCut MFD Emb, Brothers, EduGov, 1-9, per device</t>
  </si>
  <si>
    <t>PaperCut MFD Emb, Brothers, EduGov, 10-24, per device</t>
  </si>
  <si>
    <t>PaperCut MFD Emb, Brothers, EduGov, 25-49, per device</t>
  </si>
  <si>
    <t>PaperCut MFD Emb, Brothers, EduGov, 50-99, per device</t>
  </si>
  <si>
    <t>PaperCut MFD Emb, Brothers, EduGov, 100-199, per device</t>
  </si>
  <si>
    <t>PaperCut MFD Emb, Brothers, EduGov, 200-499, per device</t>
  </si>
  <si>
    <t>PaperCut MFD Emb, Brothers, EduGov, 500+, per device</t>
  </si>
  <si>
    <t>PCMF-Migrate-Kyo</t>
  </si>
  <si>
    <t>PaperCut MFP Emb, Brothers, License Migration</t>
  </si>
  <si>
    <t>PCMF-PD-VDI</t>
  </si>
  <si>
    <t>PaperCut MF Print Deploy VDI Support only</t>
  </si>
  <si>
    <t>PCMF-PD-10</t>
  </si>
  <si>
    <t>PaperCut MF Print Deploy 10 zone pack, VDI support not included</t>
  </si>
  <si>
    <t>PCMF-PD-100</t>
  </si>
  <si>
    <t>PaperCut MF Print Deploy 100 zone pack, VDI support included</t>
  </si>
  <si>
    <t>PCMF-PD-UNL</t>
  </si>
  <si>
    <t>PaperCut MF Print Deploy unlimited zone pack, VDI support included</t>
  </si>
  <si>
    <t>PaperCut payment gateway group 1
(Authorize.Net, My Student Acct, PayPal WPS/Payflow, RBS, Tx File)</t>
  </si>
  <si>
    <t>PaperCut payment gateway group 2 
(Barclaycard, CASHNet, CommWeb, CyberSource, Moneris, Nelnet, Nuvision, OPC, Realex, TouchNet Marketplace, TouchNet OneCard)</t>
  </si>
  <si>
    <t>PaperCut payment gateway group 3
(Blackboard, CardSmith, CBORD, Heartland)</t>
  </si>
  <si>
    <r>
      <t xml:space="preserve">PaperCut standard connector license 
</t>
    </r>
    <r>
      <rPr>
        <i/>
        <sz val="10"/>
        <rFont val="Calibri"/>
        <family val="2"/>
      </rPr>
      <t>(BioStore, Fast Release)</t>
    </r>
  </si>
  <si>
    <r>
      <rPr>
        <sz val="10"/>
        <color rgb="FF000000"/>
        <rFont val="Calibri"/>
        <family val="2"/>
      </rPr>
      <t xml:space="preserve">PaperCut advanced connector license </t>
    </r>
    <r>
      <rPr>
        <i/>
        <sz val="10"/>
        <color rgb="FF000000"/>
        <rFont val="Calibri"/>
        <family val="2"/>
      </rPr>
      <t xml:space="preserve">
</t>
    </r>
    <r>
      <rPr>
        <i/>
        <sz val="10"/>
        <rFont val="Calibri"/>
        <family val="2"/>
      </rPr>
      <t>(Boscop, Cartadis, Jamex, m3i, NetZTouch)</t>
    </r>
  </si>
  <si>
    <r>
      <t xml:space="preserve">PaperCut kiosk connector license
</t>
    </r>
    <r>
      <rPr>
        <i/>
        <sz val="10"/>
        <rFont val="Calibri"/>
        <family val="2"/>
      </rPr>
      <t>(Pay Station, Value Loader)</t>
    </r>
  </si>
  <si>
    <t>PaperCut MF Fax Connectors, 11-49, per device</t>
  </si>
  <si>
    <r>
      <rPr>
        <b/>
        <sz val="16"/>
        <color rgb="FF000000"/>
        <rFont val="Calibri, Arial"/>
      </rPr>
      <t>MAINTENANCE &amp; SUPPORT</t>
    </r>
    <r>
      <rPr>
        <sz val="16"/>
        <color rgb="FF000000"/>
        <rFont val="Calibri, Arial"/>
      </rPr>
      <t xml:space="preserve"> </t>
    </r>
    <r>
      <rPr>
        <sz val="16"/>
        <color rgb="FF000000"/>
        <rFont val="Calibri"/>
        <family val="2"/>
      </rPr>
      <t>(% based off total retail value of software)</t>
    </r>
  </si>
  <si>
    <t>ACDI annual software maintenance and support, 1 year (minimum required)</t>
  </si>
  <si>
    <t>ACDI advanced software maintenance and support, first year required</t>
  </si>
  <si>
    <t>24/7 Annual M&amp;S</t>
  </si>
  <si>
    <t>AMSPLUS24-1</t>
  </si>
  <si>
    <t>ACDI 24/7 advanced software maintenance and support, 1 year</t>
  </si>
  <si>
    <t>AMSPLUS24-2</t>
  </si>
  <si>
    <t>ACDI 24/7 advanced software maintenance and support, 2 years</t>
  </si>
  <si>
    <t>AMSPLUS24-3</t>
  </si>
  <si>
    <t>ACDI 24/7 advanced software maintenance and support, 3 years</t>
  </si>
  <si>
    <t>AMSPLUS24-4</t>
  </si>
  <si>
    <t>ACDI 24/7 advanced software maintenance and support, 4 years</t>
  </si>
  <si>
    <t>AMSPLUS24-5</t>
  </si>
  <si>
    <t>ACDI 24/7 advanced software maintenance and support, 5 years</t>
  </si>
  <si>
    <t>24/7 Monthly M&amp;S</t>
  </si>
  <si>
    <t>MMSPLUS24-1</t>
  </si>
  <si>
    <t>ACDI 24/7 advanced software maintenance and support, 1 month</t>
  </si>
  <si>
    <t>MMSPLUS24-2</t>
  </si>
  <si>
    <t>ACDI 24/7 advanced software maintenance and support, 2 months</t>
  </si>
  <si>
    <t>MMSPLUS24-3</t>
  </si>
  <si>
    <t>ACDI 24/7 advanced software maintenance and support, 3 months</t>
  </si>
  <si>
    <t>MMSPLUS24-4</t>
  </si>
  <si>
    <t>ACDI 24/7 advanced software maintenance and support, 4 months</t>
  </si>
  <si>
    <t>MMSPLUS24-5</t>
  </si>
  <si>
    <t>ACDI 24/7 advanced software maintenance and support, 5 months</t>
  </si>
  <si>
    <t>MMSPLUS24-6</t>
  </si>
  <si>
    <t>ACDI 24/7 advanced software maintenance and support, 6 months</t>
  </si>
  <si>
    <t>MMSPLUS24-7</t>
  </si>
  <si>
    <t>ACDI 24/7 advanced software maintenance and support, 7 months</t>
  </si>
  <si>
    <t>MMSPLUS24-8</t>
  </si>
  <si>
    <t>ACDI 24/7 advanced software maintenance and support, 8 months</t>
  </si>
  <si>
    <t>MMSPLUS24-9</t>
  </si>
  <si>
    <t>ACDI 24/7 advanced software maintenance and support, 9 months</t>
  </si>
  <si>
    <t>MMSPLUS24-10</t>
  </si>
  <si>
    <t>ACDI 24/7 advanced software maintenance and support, 10 months</t>
  </si>
  <si>
    <t>MMSPLUS24-11</t>
  </si>
  <si>
    <t>ACDI 24/7 advanced software maintenance and support, 11 months</t>
  </si>
  <si>
    <t>REMOTE INSTALLATION/TRAINING</t>
  </si>
  <si>
    <t>ACDI Post Sale Concierge Services</t>
  </si>
  <si>
    <t>High Availability Remote Server configuration with PaperCut software</t>
  </si>
  <si>
    <t>PaperCut Integrations</t>
  </si>
  <si>
    <t>PaperCut has fostered an ecosystem of third-party solutions, this list includes some of the tools their partners have created such as integrations with payment gateways like PayPal practice Management systems such as ProLaw, accounting systems like Quickbooks and others.</t>
  </si>
  <si>
    <t>PAPERCUT INTEGRATIONS</t>
  </si>
  <si>
    <t>PCCosmolex-Int</t>
  </si>
  <si>
    <t>Cosmolex integration with PaperCut</t>
  </si>
  <si>
    <t>PCJuris-Int</t>
  </si>
  <si>
    <t>Juris integration with PaperCut</t>
  </si>
  <si>
    <t>PCESILaw-Int</t>
  </si>
  <si>
    <t>ESI Law integration with PaperCut</t>
  </si>
  <si>
    <t>PCProLaw-Int</t>
  </si>
  <si>
    <t>ProLaw integration with PaperCut</t>
  </si>
  <si>
    <t>PCTSlips-Int</t>
  </si>
  <si>
    <t>TimeSlips integration with PaperCut</t>
  </si>
  <si>
    <t>PCTabs3-Int</t>
  </si>
  <si>
    <t>Tabs3 integration with PaperCut</t>
  </si>
  <si>
    <t>PCQuickBks-Int</t>
  </si>
  <si>
    <t>Quickbooks on prem integration with PaperCut</t>
  </si>
  <si>
    <t>PCQuickBksOnline-Int</t>
  </si>
  <si>
    <t>Quickbooks online integration with PaperCut</t>
  </si>
  <si>
    <t>PCCaretLegal-Int</t>
  </si>
  <si>
    <t>Caret Legal (formerly Zola Suite) Integration with PaperCut</t>
  </si>
  <si>
    <t>PCMaitre-Int</t>
  </si>
  <si>
    <t>Maitre Integration with PaperCut</t>
  </si>
  <si>
    <t>PCClio-Int</t>
  </si>
  <si>
    <t>Clio integration with PaperCut</t>
  </si>
  <si>
    <t>PCSoluno-Int</t>
  </si>
  <si>
    <t>Soluno Integration with PaperCut</t>
  </si>
  <si>
    <t>PCOfficeRND-Int</t>
  </si>
  <si>
    <t>OfficeRND Integration with Papercut</t>
  </si>
  <si>
    <t>PCTier1-Int</t>
  </si>
  <si>
    <t>Tier 1 system integration with PaperCut</t>
  </si>
  <si>
    <t>PCAdvantageLaw-Int</t>
  </si>
  <si>
    <t>Advantage Law integration with PaperCut</t>
  </si>
  <si>
    <t>PCAjera-Int</t>
  </si>
  <si>
    <t>Ajera integration with PaperCut</t>
  </si>
  <si>
    <t>PCPerLaw-Int</t>
  </si>
  <si>
    <t>Perfect Law integration with PaperCut</t>
  </si>
  <si>
    <t>PCElite3E-Int</t>
  </si>
  <si>
    <t>Elite 3E integration with PaperCut</t>
  </si>
  <si>
    <t>PCEliteE-Int</t>
  </si>
  <si>
    <t>Elite Enterprise integration with PaperCut</t>
  </si>
  <si>
    <t>PCAderant-Int</t>
  </si>
  <si>
    <t>Aderant integration with PaperCut</t>
  </si>
  <si>
    <t>PCOrion-Int</t>
  </si>
  <si>
    <t>Orion Billing System integration with PaperCut</t>
  </si>
  <si>
    <t>PCCenterbase-Int</t>
  </si>
  <si>
    <t>Centerbase integration with PaperCut</t>
  </si>
  <si>
    <t>PCJurisConcepts-Int</t>
  </si>
  <si>
    <t>Juris Concepts integration with PaperCut</t>
  </si>
  <si>
    <t>PCNeos-Int</t>
  </si>
  <si>
    <t>Neos integration with PaperCut</t>
  </si>
  <si>
    <t>PCTier2-Int</t>
  </si>
  <si>
    <t>Tier 2 system integration with PaperCut</t>
  </si>
  <si>
    <t>PCGhostPractice-Int</t>
  </si>
  <si>
    <t>Ghost Practice Integartion with PaperCut</t>
  </si>
  <si>
    <t>PCBann-Int</t>
  </si>
  <si>
    <t>Banner Accounting integration with PaperCut</t>
  </si>
  <si>
    <t>PCFilevine-Int</t>
  </si>
  <si>
    <t>Filevine Integration with PaperCut</t>
  </si>
  <si>
    <t>PCTier3-Int</t>
  </si>
  <si>
    <t>Tier 3 system integration with PaperCut</t>
  </si>
  <si>
    <t>PAPERCUT INTEGRATION ANNUAL SUBSCRIPTIONS</t>
  </si>
  <si>
    <t>PCCilantro-Int</t>
  </si>
  <si>
    <t>Cilantro Category 1 Integration with Papercut, 1-20 devices, per year</t>
  </si>
  <si>
    <t>PCCilantro20-Int</t>
  </si>
  <si>
    <t>Cilantro Category 1 Integration with Papercut, 21-50 devices, per year</t>
  </si>
  <si>
    <t>PCLEAPCloud-Int</t>
  </si>
  <si>
    <t>LEAP Cloud Integration with PaperCut, 1-10 users, per year</t>
  </si>
  <si>
    <t>PCLEAPCloud50-Int</t>
  </si>
  <si>
    <t>LEAP Cloud Integration with PaperCut, 11-50 users, per year</t>
  </si>
  <si>
    <t>PCLEAPCloud100-Int</t>
  </si>
  <si>
    <t>LEAP Cloud Integration with PaperCut, 51-100 users, per year</t>
  </si>
  <si>
    <t>PCLEAPCloudPlus-Int</t>
  </si>
  <si>
    <t>LEAP Cloud Integration with PaperCut, 101+ users, per year</t>
  </si>
  <si>
    <t>PCiManage-Int</t>
  </si>
  <si>
    <t>iManage Integration with PaperCut, 1-20 devices, per year</t>
  </si>
  <si>
    <t>PCiManage20-Int</t>
  </si>
  <si>
    <t>iManage Integration with PaperCut, 21-50 devices, per year</t>
  </si>
  <si>
    <t>PCiManage50-Int</t>
  </si>
  <si>
    <t>iManage Integration with PaperCut, 51+ devices, per year</t>
  </si>
  <si>
    <t>PaperCut MF Subscriptions</t>
  </si>
  <si>
    <t>PAPERCUT MF COMMERCIAL - SUBSCRIPTION (M&amp;S AND OCR INCLUDED)</t>
  </si>
  <si>
    <t>PaperCut Subscription Multifunction Commercial Device Licences</t>
  </si>
  <si>
    <t>PaperCut MF Commercial Device Licences 1-9 Devices (Price per Device)</t>
  </si>
  <si>
    <t>PCS-MFC-1Y</t>
  </si>
  <si>
    <t>PaperCut Subscription, MFD, Comm 1-9, per device, 1 year</t>
  </si>
  <si>
    <t>PCS-MFC-2Y</t>
  </si>
  <si>
    <t>PaperCut Subscription, MFD, Comm 1-9, per device, 2 years</t>
  </si>
  <si>
    <t>PCS-MFC-3Y</t>
  </si>
  <si>
    <t>PaperCut Subscription, MFD, Comm 1-9, per device, 3 years</t>
  </si>
  <si>
    <t>PCS-MFC-4Y</t>
  </si>
  <si>
    <t>PaperCut Subscription, MFD, Comm 1-9, per device, 4 years</t>
  </si>
  <si>
    <t>PCS-MFC-5Y</t>
  </si>
  <si>
    <t>PaperCut Subscription, MFD, Comm 1-9, per device, 5 years</t>
  </si>
  <si>
    <t>PCS-MFC-1M</t>
  </si>
  <si>
    <t>PaperCut Subscription, MFD, Comm 1-9, per device, monthly</t>
  </si>
  <si>
    <t>PaperCut MF Commercial Device Licences 10-49 Devices (Price per Device)</t>
  </si>
  <si>
    <t>PCS-MFC10-1Y</t>
  </si>
  <si>
    <t>PaperCut Subscription, MFD, Comm 10-49, per device, 1 year</t>
  </si>
  <si>
    <t>PCS-MFC10-2Y</t>
  </si>
  <si>
    <t>PaperCut Subscription, MFD, Comm 10-49, per device, 2 years</t>
  </si>
  <si>
    <t>PCS-MFC10-3Y</t>
  </si>
  <si>
    <t>PaperCut Subscription, MFD, Comm 10-49, per device, 3 years</t>
  </si>
  <si>
    <t>PCS-MFC10-4Y</t>
  </si>
  <si>
    <t>PaperCut Subscription, MFD, Comm 10-49, per device, 4 years</t>
  </si>
  <si>
    <t>PCS-MFC10-5Y</t>
  </si>
  <si>
    <t>PaperCut Subscription, MFD, Comm 10-49, per device, 5 years</t>
  </si>
  <si>
    <t>PCS-MFC10-1M</t>
  </si>
  <si>
    <t>PaperCut Subscription, MFD, Comm 10-49, per device, monthly</t>
  </si>
  <si>
    <t>PaperCut MF Commercial Device Licences 50-99 Devices (Price per Device)</t>
  </si>
  <si>
    <t>PCS-MFC50-1Y</t>
  </si>
  <si>
    <t>PaperCut Subscription, MFD, Comm 50-99, per device, 1 year</t>
  </si>
  <si>
    <t>PCS-MFC50-2Y</t>
  </si>
  <si>
    <t>PaperCut Subscription, MFD, Comm 50-99, per device, 2 years</t>
  </si>
  <si>
    <t>PCS-MFC50-3Y</t>
  </si>
  <si>
    <t>PaperCut Subscription, MFD, Comm 50-99, per device, 3 years</t>
  </si>
  <si>
    <t>PCS-MFC50-4Y</t>
  </si>
  <si>
    <t>PaperCut Subscription, MFD, Comm 50-99, per device, 4 years</t>
  </si>
  <si>
    <t>PCS-MFC50-5Y</t>
  </si>
  <si>
    <t>PaperCut Subscription, MFD, Comm 50-99, per device, 5 years</t>
  </si>
  <si>
    <t>PCS-MFC50-1M</t>
  </si>
  <si>
    <t>PaperCut Subscription, MFD, Comm 50-99, per device, monthly</t>
  </si>
  <si>
    <t>PaperCut MF Commercial Device Licences 100-499 Devices (Price per Device)</t>
  </si>
  <si>
    <t>PCS-MFC100-1Y</t>
  </si>
  <si>
    <t>PaperCut Subscription, MFD, Comm 100-499, per device, 1 year</t>
  </si>
  <si>
    <t>PCS-MFC100-2Y</t>
  </si>
  <si>
    <t>PaperCut Subscription, MFD, Comm 100-499, per device, 2 years</t>
  </si>
  <si>
    <t>PCS-MFC100-3Y</t>
  </si>
  <si>
    <t>PaperCut Subscription, MFD, Comm 100-499, per device, 3 years</t>
  </si>
  <si>
    <t>PCS-MFC100-4Y</t>
  </si>
  <si>
    <t>PaperCut Subscription, MFD, Comm 100-499, per device, 4 years</t>
  </si>
  <si>
    <t>PCS-MFC100-5Y</t>
  </si>
  <si>
    <t>PaperCut Subscription, MFD, Comm 100-499, per device, 5 years</t>
  </si>
  <si>
    <t>PCS-MFC100-1M</t>
  </si>
  <si>
    <t>PaperCut Subscription, MFD, Comm 100-499, per device, monthly</t>
  </si>
  <si>
    <t>PaperCut MF Commercial Device Licences 500-999 Devices (Price per Device)</t>
  </si>
  <si>
    <t>PCS-MFC500-1Y</t>
  </si>
  <si>
    <t>PaperCut Subscription, MFD, Comm 500-999, per device, 1 year</t>
  </si>
  <si>
    <t>PCS-MFC500-2Y</t>
  </si>
  <si>
    <t>PaperCut Subscription, MFD, Comm 500-999, per device, 2 years</t>
  </si>
  <si>
    <t>PCS-MFC500-3Y</t>
  </si>
  <si>
    <t>PaperCut Subscription, MFD, Comm 500-999, per device, 3 years</t>
  </si>
  <si>
    <t>PCS-MFC500-4Y</t>
  </si>
  <si>
    <t>PaperCut Subscription, MFD, Comm 500-999, per device, 4 years</t>
  </si>
  <si>
    <t>PCS-MFC500-5Y</t>
  </si>
  <si>
    <t>PaperCut Subscription, MFD, Comm 500-999, per device, 5 years</t>
  </si>
  <si>
    <t>PCS-MFC500-1M</t>
  </si>
  <si>
    <t>PaperCut Subscription, MFD, Comm 500-999, per device, monthly</t>
  </si>
  <si>
    <t>PaperCut MF Commercial Device Licences 1000+ Devices (Price per Device)</t>
  </si>
  <si>
    <t>PCS-MFC1K-1Y</t>
  </si>
  <si>
    <t>PaperCut Subscription, MFD, Comm 1000+, per device, 1 year</t>
  </si>
  <si>
    <t>PCS-MFC1K-2Y</t>
  </si>
  <si>
    <t>PaperCut Subscription, MFD, Comm 1000+, per device, 2 years</t>
  </si>
  <si>
    <t>PCS-MFC1K-3Y</t>
  </si>
  <si>
    <t>PaperCut Subscription, MFD, Comm 1000+, per device, 3 years</t>
  </si>
  <si>
    <t>PCS-MFC1K-4Y</t>
  </si>
  <si>
    <t>PaperCut Subscription, MFD, Comm 1000+, per device, 4 years</t>
  </si>
  <si>
    <t>PCS-MFC1K-5Y</t>
  </si>
  <si>
    <t>PaperCut Subscription, MFD, Comm 1000+, per device, 5 years</t>
  </si>
  <si>
    <t>PCS-MFC1K-1M</t>
  </si>
  <si>
    <t>PaperCut Subscription, MFD, Comm 1000+, per device, monthly</t>
  </si>
  <si>
    <t>PaperCut Subscription Single Function Commercial Device Licences</t>
  </si>
  <si>
    <t>PaperCut Subscription Single Function Device Licences 1-9 Devices (Price per Device)</t>
  </si>
  <si>
    <t>PCS-SFC-1Y</t>
  </si>
  <si>
    <t>PaperCut Subscription, SFD, Comm 1-9, per device, 1 year</t>
  </si>
  <si>
    <t>PCS-SFC-2Y</t>
  </si>
  <si>
    <t>PaperCut Subscription, SFD, Comm 1-9, per device, 2 years</t>
  </si>
  <si>
    <t>PCS-SFC-3Y</t>
  </si>
  <si>
    <t>PaperCut Subscription, SFD, Comm 1-9, per device, 3 years</t>
  </si>
  <si>
    <t>PCS-SFC-4Y</t>
  </si>
  <si>
    <t>PaperCut Subscription, SFD, Comm 1-9, per device, 4 years</t>
  </si>
  <si>
    <t>PCS-SFC-5Y</t>
  </si>
  <si>
    <t>PaperCut Subscription, SFD, Comm 1-9, per device, 5 years</t>
  </si>
  <si>
    <t>PCS-SFC-1M</t>
  </si>
  <si>
    <t>PaperCut Subscription, SFD, Comm 1-9, per device, monthly</t>
  </si>
  <si>
    <t>PaperCut Subscription Single Function Device Licences 10-49 Devices (Price per Device)</t>
  </si>
  <si>
    <t>PCS-SFC10-1Y</t>
  </si>
  <si>
    <t>PaperCut Subscription, SFD, Comm 10-49, per device, 1 year</t>
  </si>
  <si>
    <t>PCS-SFC10-2Y</t>
  </si>
  <si>
    <t>PaperCut Subscription, SFD, Comm 10-49, per device, 2 years</t>
  </si>
  <si>
    <t>PCS-SFC10-3Y</t>
  </si>
  <si>
    <t>PaperCut Subscription, SFD, Comm 10-49, per device, 3 years</t>
  </si>
  <si>
    <t>PCS-SFC10-4Y</t>
  </si>
  <si>
    <t>PaperCut Subscription, SFD, Comm 10-49, per device, 4 years</t>
  </si>
  <si>
    <t>PCS-SFC10-5Y</t>
  </si>
  <si>
    <t>PaperCut Subscription, SFD, Comm 10-49, per device, 5 years</t>
  </si>
  <si>
    <t>PCS-SFC10-1M</t>
  </si>
  <si>
    <t>PaperCut Subscription, SFD, Comm 10-49, per device, monthly</t>
  </si>
  <si>
    <t>PaperCut Subscription Single Function Device Licences 50-99 Devices (Price per Device)</t>
  </si>
  <si>
    <t>PCS-SFC50-1Y</t>
  </si>
  <si>
    <t>PaperCut Subscription, SFD, Comm 50-99, per device, 1 year</t>
  </si>
  <si>
    <t>PCS-SFC50-2Y</t>
  </si>
  <si>
    <t>PaperCut Subscription, SFD, Comm 50-99, per device, 2 years</t>
  </si>
  <si>
    <t>PCS-SFC50-3Y</t>
  </si>
  <si>
    <t>PaperCut Subscription, SFD, Comm 50-99, per device, 3 years</t>
  </si>
  <si>
    <t>PCS-SFC50-4Y</t>
  </si>
  <si>
    <t>PaperCut Subscription, SFD, Comm 50-99, per device, 4 years</t>
  </si>
  <si>
    <t>PCS-SFC50-5Y</t>
  </si>
  <si>
    <t>PaperCut Subscription, SFD, Comm 50-99, per device, 5 years</t>
  </si>
  <si>
    <t>PCS-SFC50-1M</t>
  </si>
  <si>
    <t>PaperCut Subscription, SFD, Comm 50-99, per device, monthly</t>
  </si>
  <si>
    <t>PaperCut Subscription Single Function Device Licences 100-499 Devices (Price per Device)</t>
  </si>
  <si>
    <t>PCS-SFC100-1Y</t>
  </si>
  <si>
    <t>PaperCut Subscription, SFD, Comm 100-499, per device, 1 year</t>
  </si>
  <si>
    <t>PCS-SFC100-2Y</t>
  </si>
  <si>
    <t>PaperCut Subscription, SFD, Comm 100-499, per device, 2 years</t>
  </si>
  <si>
    <t>PCS-SFC100-3Y</t>
  </si>
  <si>
    <t>PaperCut Subscription, SFD, Comm 100-499, per device, 3 years</t>
  </si>
  <si>
    <t>PCS-SFC100-4Y</t>
  </si>
  <si>
    <t>PaperCut Subscription, SFD, Comm 100-499, per device, 4 years</t>
  </si>
  <si>
    <t>PCS-SFC100-5Y</t>
  </si>
  <si>
    <t>PaperCut Subscription, SFD, Comm 100-499, per device, 5 years</t>
  </si>
  <si>
    <t>PCS-SFC100-1M</t>
  </si>
  <si>
    <t>PaperCut Subscription, SFD, Comm 100-499, per device, monthly</t>
  </si>
  <si>
    <t>PaperCut Subscription Single Function Device Licences 500-999 Devices (Price per Device)</t>
  </si>
  <si>
    <t>PCS-SFC500-1Y</t>
  </si>
  <si>
    <t>PaperCut Subscription, SFD, Comm 500-999, per device, 1 year</t>
  </si>
  <si>
    <t>PCS-SFC500-2Y</t>
  </si>
  <si>
    <t>PaperCut Subscription, SFD, Comm 500-999, per device, 2 years</t>
  </si>
  <si>
    <t>PCS-SFC500-3Y</t>
  </si>
  <si>
    <t>PaperCut Subscription, SFD, Comm 500-999, per device, 3 years</t>
  </si>
  <si>
    <t>PCS-SFC500-4Y</t>
  </si>
  <si>
    <t>PaperCut Subscription, SFD, Comm 500-999, per device, 4 years</t>
  </si>
  <si>
    <t>PCS-SFC500-5Y</t>
  </si>
  <si>
    <t>PaperCut Subscription, SFD, Comm 500-999, per device, 5 years</t>
  </si>
  <si>
    <t>PCS-SFC500-1M</t>
  </si>
  <si>
    <t>PaperCut Subscription, SFD, Comm 500-999, per device, monthly</t>
  </si>
  <si>
    <t>PaperCut Subscription Single Function Device Licences 1000+ Devices (Price per Device)</t>
  </si>
  <si>
    <t>PCS-SFC1K-1Y</t>
  </si>
  <si>
    <t>PaperCut Subscription, SFD, Comm 1000+, per device, 1 year</t>
  </si>
  <si>
    <t>PCS-SFC1K-2Y</t>
  </si>
  <si>
    <t>PaperCut Subscription, SFD, Comm 1000+, per device, 2 years</t>
  </si>
  <si>
    <t>PCS-SFC1K-3Y</t>
  </si>
  <si>
    <t>PaperCut Subscription, SFD, Comm 1000+, per device, 3 years</t>
  </si>
  <si>
    <t>PCS-SFC1K-4Y</t>
  </si>
  <si>
    <t>PaperCut Subscription, SFD, Comm 1000+, per device, 4 years</t>
  </si>
  <si>
    <t>PCS-SFC1K-5Y</t>
  </si>
  <si>
    <t>PaperCut Subscription, SFD, Comm 1000+, per device, 5 years</t>
  </si>
  <si>
    <t>PCS-SFC1K-1M</t>
  </si>
  <si>
    <t>PaperCut Subscription, SFD, Comm 1000+, per device, monthly</t>
  </si>
  <si>
    <t>PAPERCUT SUBSRIPTION EDU/GOVERNMENT</t>
  </si>
  <si>
    <t>PaperCut Subscription Multifunction Edu/Gov Device Licenses</t>
  </si>
  <si>
    <t>PaperCut Subscription Multifunction Edu/Gov Device Licences 1-9 Devices (Price per Device)</t>
  </si>
  <si>
    <t>PCS-MFE-1Y</t>
  </si>
  <si>
    <t>PaperCut Subscription, MFD, EduGov 1-9, per device, 1 year</t>
  </si>
  <si>
    <t>PCS-MFE-2Y</t>
  </si>
  <si>
    <t>PaperCut Subscription, MFD, EduGov 1-9, per device, 2 years</t>
  </si>
  <si>
    <t>PCS-MFE-3Y</t>
  </si>
  <si>
    <t>PaperCut Subscription, MFD, EduGov 1-9, per device, 3 years</t>
  </si>
  <si>
    <t>PCS-MFE-4Y</t>
  </si>
  <si>
    <t>PaperCut Subscription, MFD, EduGov 1-9, per device, 4 years</t>
  </si>
  <si>
    <t>PCS-MFE-5Y</t>
  </si>
  <si>
    <t>PaperCut Subscription, MFD, EduGov 1-9, per device, 5 years</t>
  </si>
  <si>
    <t>PCS-MFE-1M</t>
  </si>
  <si>
    <t>PaperCut Subscription, MFD, EduGov 1-9, per device, monthly</t>
  </si>
  <si>
    <t>PaperCut Subscription Multifunction Edu/Gov Device Licences 10-49 Devices (Price per Device)</t>
  </si>
  <si>
    <t>PCS-MFE10-1Y</t>
  </si>
  <si>
    <t>PaperCut Subscription, MFD, EduGov 10-49, per device, 1 year</t>
  </si>
  <si>
    <t>PCS-MFE10-2Y</t>
  </si>
  <si>
    <t>PaperCut Subscription, MFD, EduGov 10-49, per device, 2 years</t>
  </si>
  <si>
    <t>PCS-MFE10-3Y</t>
  </si>
  <si>
    <t>PaperCut Subscription, MFD, EduGov 10-49, per device, 3 years</t>
  </si>
  <si>
    <t>PCS-MFE10-4Y</t>
  </si>
  <si>
    <t>PaperCut Subscription, MFD, EduGov 10-49, per device, 4 years</t>
  </si>
  <si>
    <t>PCS-MFE10-5Y</t>
  </si>
  <si>
    <t>PaperCut Subscription, MFD, EduGov 10-49, per device, 5 years</t>
  </si>
  <si>
    <t>PCS-MFE10-1M</t>
  </si>
  <si>
    <t>PaperCut Subscription, MFD, EduGov 10-49, per device, monthly</t>
  </si>
  <si>
    <t>PaperCut Subscription Multifunction Edu/Gov Device Licences 50-99 Devices (Price per Device)</t>
  </si>
  <si>
    <t>PCS-MFE50-1Y</t>
  </si>
  <si>
    <t>PaperCut Subscription, MFD, EduGov 50-99, per device, 1 year</t>
  </si>
  <si>
    <t>PCS-MFE50-2Y</t>
  </si>
  <si>
    <t>PaperCut Subscription, MFD, EduGov 50-99, per device, 2 years</t>
  </si>
  <si>
    <t>PCS-MFE50-3Y</t>
  </si>
  <si>
    <t>PaperCut Subscription, MFD, EduGov 50-99, per device, 3 years</t>
  </si>
  <si>
    <t>PCS-MFE50-4Y</t>
  </si>
  <si>
    <t>PaperCut Subscription, MFD, EduGov 50-99, per device, 4 years</t>
  </si>
  <si>
    <t>PCS-MFE50-5Y</t>
  </si>
  <si>
    <t>PaperCut Subscription, MFD, EduGov 50-99, per device, 5 years</t>
  </si>
  <si>
    <t>PCS-MFE50-1M</t>
  </si>
  <si>
    <t>PaperCut Subscription, MFD, EduGov 50-99, per device, monthly</t>
  </si>
  <si>
    <t>PaperCut Subscription Multifunction Edu/Gov Device Licences 100-499 Devices (Price per Device)</t>
  </si>
  <si>
    <t>PCS-MFE100-1Y</t>
  </si>
  <si>
    <t>PaperCut Subscription, MFD, EduGov 100-499, per device, 1 year</t>
  </si>
  <si>
    <t>PCS-MFE100-2Y</t>
  </si>
  <si>
    <t>PaperCut Subscription, MFD, EduGov 100-499, per device, 2 years</t>
  </si>
  <si>
    <t>PCS-MFE100-3Y</t>
  </si>
  <si>
    <t>PaperCut Subscription, MFD, EduGov 100-499, per device, 3 years</t>
  </si>
  <si>
    <t>PCS-MFE100-4Y</t>
  </si>
  <si>
    <t>PaperCut Subscription, MFD, EduGov 100-499, per device, 4 years</t>
  </si>
  <si>
    <t>PCS-MFE100-5Y</t>
  </si>
  <si>
    <t>PaperCut Subscription, MFD, EduGov 100-499, per device, 5 years</t>
  </si>
  <si>
    <t>PCS-MFE100-1M</t>
  </si>
  <si>
    <t>PaperCut Subscription, MFD, EduGov 100-499, per device, monthly</t>
  </si>
  <si>
    <t>PaperCut Subscription Multifunction Edu/Gov Device Licences 500-999 Devices (Price per Device)</t>
  </si>
  <si>
    <t>PCS-MFE500-1Y</t>
  </si>
  <si>
    <t>PaperCut Subscription, MFD, EduGov 500-999, per device, 1 year</t>
  </si>
  <si>
    <t>PCS-MFE500-2Y</t>
  </si>
  <si>
    <t>PaperCut Subscription, MFD, EduGov 500-999, per device, 2 years</t>
  </si>
  <si>
    <t>PCS-MFE500-3Y</t>
  </si>
  <si>
    <t>PaperCut Subscription, MFD, EduGov 500-999, per device, 3 years</t>
  </si>
  <si>
    <t>PCS-MFE500-4Y</t>
  </si>
  <si>
    <t>PaperCut Subscription, MFD, EduGov 500-999, per device, 4 years</t>
  </si>
  <si>
    <t>PCS-MFE500-5Y</t>
  </si>
  <si>
    <t>PaperCut Subscription, MFD, EduGov 500-999, per device, 5 years</t>
  </si>
  <si>
    <t>PaperCut Subscription, MFD, EduGov 500-999, per device, monthly</t>
  </si>
  <si>
    <t>PaperCut Subscription Multifunction Edu/Gov Device Licences 1000+ Devices (Price per Device)</t>
  </si>
  <si>
    <t>PaperCut Subscription, MFD, EduGov 1000+, per device, 1 year</t>
  </si>
  <si>
    <t>PaperCut Subscription, MFD, EduGov 1000+, per device, 2 years</t>
  </si>
  <si>
    <t>PaperCut Subscription, MFD, EduGov 1000+, per device, 3 years</t>
  </si>
  <si>
    <t>PaperCut Subscription, MFD, EduGov 1000+, per device, 4 years</t>
  </si>
  <si>
    <t>PaperCut Subscription, MFD, EduGov 1000+, per device, 5 years</t>
  </si>
  <si>
    <t>PaperCut Subscription, MFD, EduGov 1000+, per device, monthly</t>
  </si>
  <si>
    <t>PaperCut Subscription Single Function Edu/Gov Device Licenses</t>
  </si>
  <si>
    <t>PaperCut Subscription Single Edu/Gov Device Licences 1-9 Devices (Price per Device)</t>
  </si>
  <si>
    <t>PCS-SFE-1Y</t>
  </si>
  <si>
    <t>PaperCut Subscription, SFD, EduGov 1-9, per device, 1 year</t>
  </si>
  <si>
    <t>PCS-SFE-2Y</t>
  </si>
  <si>
    <t>PaperCut Subscription, SFD, EduGov 1-9, per device, 2 years</t>
  </si>
  <si>
    <t>PCS-SFE-3Y</t>
  </si>
  <si>
    <t>PaperCut Subscription, SFD, EduGov 1-9, per device, 3 years</t>
  </si>
  <si>
    <t>PCS-SFE-4Y</t>
  </si>
  <si>
    <t>PaperCut Subscription, SFD, EduGov 1-9, per device, 4 years</t>
  </si>
  <si>
    <t>PCS-SFE-5Y</t>
  </si>
  <si>
    <t>PaperCut Subscription, SFD, EduGov 1-9, per device, 5 years</t>
  </si>
  <si>
    <t>PCS-SFE-1M</t>
  </si>
  <si>
    <t>PaperCut Subscription, SFD, EduGov 1-9, per device, monthly</t>
  </si>
  <si>
    <t>PaperCut Subscription Single Edu/Gov Device Licences 10-49 Devices (Price per Device)</t>
  </si>
  <si>
    <t>PCS-SFE10-1Y</t>
  </si>
  <si>
    <t>PaperCut Subscription, SFD, EduGov 10-49, per device, 1 year</t>
  </si>
  <si>
    <t>PCS-SFE10-2Y</t>
  </si>
  <si>
    <t>PaperCut Subscription, SFD, EduGov 10-49, per device, 2 years</t>
  </si>
  <si>
    <t>PCS-SFE10-3Y</t>
  </si>
  <si>
    <t>PaperCut Subscription, SFD, EduGov 10-49, per device, 3 years</t>
  </si>
  <si>
    <t>PCS-SFE10-4Y</t>
  </si>
  <si>
    <t>PaperCut Subscription, SFD, EduGov 10-49, per device, 4 years</t>
  </si>
  <si>
    <t>PCS-SFE10-5Y</t>
  </si>
  <si>
    <t>PaperCut Subscription, SFD, EduGov 10-49, per device, 5 years</t>
  </si>
  <si>
    <t>PCS-SFE10-1M</t>
  </si>
  <si>
    <t>PaperCut Subscription, SFD, EduGov 10-49, per device, monthly</t>
  </si>
  <si>
    <t>PaperCut Subscription Single Edu/Gov Device Licences 50-99 Devices (Price per Device)</t>
  </si>
  <si>
    <t>PCS-SFE50-1Y</t>
  </si>
  <si>
    <t>PaperCut Subscription, SFD, EduGov 50-99, per device, 1 year</t>
  </si>
  <si>
    <t>PCS-SFE50-2Y</t>
  </si>
  <si>
    <t>PaperCut Subscription, SFD, EduGov 50-99, per device, 2 years</t>
  </si>
  <si>
    <t>PCS-SFE50-3Y</t>
  </si>
  <si>
    <t>PaperCut Subscription, SFD, EduGov 50-99, per device, 3 years</t>
  </si>
  <si>
    <t>PCS-SFE50-4Y</t>
  </si>
  <si>
    <t>PaperCut Subscription, SFD, EduGov 50-99, per device, 4 years</t>
  </si>
  <si>
    <t>PCS-SFE50-5Y</t>
  </si>
  <si>
    <t>PaperCut Subscription, SFD, EduGov 50-99, per device, 5 years</t>
  </si>
  <si>
    <t>PCS-SFE50-1M</t>
  </si>
  <si>
    <t>PaperCut Subscription, SFD, EduGov 50-99, per device, monthly</t>
  </si>
  <si>
    <t>PaperCut Subscription Single Edu/Gov Device Licences 100-499 Devices (Price per Device)</t>
  </si>
  <si>
    <t>PCS-SFE100-1Y</t>
  </si>
  <si>
    <t>PaperCut Subscription, SFD, EduGov 100-499, per device, 1 year</t>
  </si>
  <si>
    <t>PCS-SFE100-2Y</t>
  </si>
  <si>
    <t>PaperCut Subscription, SFD, EduGov 100-499, per device, 2 years</t>
  </si>
  <si>
    <t>PCS-SFE100-3Y</t>
  </si>
  <si>
    <t>PaperCut Subscription, SFD, EduGov 100-499, per device, 3 years</t>
  </si>
  <si>
    <t>PCS-SFE100-4Y</t>
  </si>
  <si>
    <t>PaperCut Subscription, SFD, EduGov 100-499, per device, 4 years</t>
  </si>
  <si>
    <t>PCS-SFE100-5Y</t>
  </si>
  <si>
    <t>PaperCut Subscription, SFD, EduGov 100-499, per device, 5 years</t>
  </si>
  <si>
    <t>PCS-SFE100-1M</t>
  </si>
  <si>
    <t>PaperCut Subscription, SFD, EduGov 100-499, per device, monthly</t>
  </si>
  <si>
    <t>PaperCut Subscription Single Edu/Gov Device Licences 500-999 Devices (Price per Device)</t>
  </si>
  <si>
    <t>PCS-SFE500-1Y</t>
  </si>
  <si>
    <t>PaperCut Subscription, SFD, EduGov 500-999, per device, 1 year</t>
  </si>
  <si>
    <t>PCS-SFE500-2Y</t>
  </si>
  <si>
    <t>PaperCut Subscription, SFD, EduGov 500-999, per device, 2 years</t>
  </si>
  <si>
    <t>PCS-SFE500-3Y</t>
  </si>
  <si>
    <t>PaperCut Subscription, SFD, EduGov 500-999, per device, 3 years</t>
  </si>
  <si>
    <t>PCS-SFE500-4Y</t>
  </si>
  <si>
    <t>PaperCut Subscription, SFD, EduGov 500-999, per device, 4 years</t>
  </si>
  <si>
    <t>PCS-SFE500-5Y</t>
  </si>
  <si>
    <t>PaperCut Subscription, SFD, EduGov 500-999, per device, 5 years</t>
  </si>
  <si>
    <t>PCS-SFE500-1M</t>
  </si>
  <si>
    <t>PaperCut Subscription, SFD, EduGov 500-999, per device, monthly</t>
  </si>
  <si>
    <t>PaperCut Subscription Single Edu/Gov Device Licences 1000+ Devices (Price per Device)</t>
  </si>
  <si>
    <t>PCS-SFE1K-1Y</t>
  </si>
  <si>
    <t>PaperCut Subscription, SFD, EduGov 1000+, per device, 1 year</t>
  </si>
  <si>
    <t>PCS-SFE1K-2Y</t>
  </si>
  <si>
    <t>PaperCut Subscription, SFD, EduGov 1000+, per device, 2 years</t>
  </si>
  <si>
    <t>PCS-SFE1K-3Y</t>
  </si>
  <si>
    <t>PaperCut Subscription, SFD, EduGov 1000+, per device, 3 years</t>
  </si>
  <si>
    <t>PCS-SFE1K-4Y</t>
  </si>
  <si>
    <t>PaperCut Subscription, SFD, EduGov 1000+, per device, 4 years</t>
  </si>
  <si>
    <t>PCS-SFE1K-5Y</t>
  </si>
  <si>
    <t>PaperCut Subscription, SFD, EduGov 1000+, per device, 5 years</t>
  </si>
  <si>
    <t>PCS-SFE1K-1M</t>
  </si>
  <si>
    <t>PaperCut Subscription, SFD, EduGov 1000+, per device, monthly</t>
  </si>
  <si>
    <t>PAPERCUT SUBSRIPTION ADDITIONAL LICENSE COMPONENTS</t>
  </si>
  <si>
    <t>PaperCut Subscription Additional License Components- Print Deploy, VDI Support Only</t>
  </si>
  <si>
    <t>PCS-VDI-1Y</t>
  </si>
  <si>
    <t>PaperCut Subscription, Print Deploy VDI Support only, 1 year</t>
  </si>
  <si>
    <t>PCS-VDI-2Y</t>
  </si>
  <si>
    <t>PaperCut  Subscription, Print Deploy VDI Support only, 2 years</t>
  </si>
  <si>
    <t>PCS-VDI-3Y</t>
  </si>
  <si>
    <t>PaperCut  Subscription, Print Deploy VDI Support only, 3 years</t>
  </si>
  <si>
    <t>PCS-VDI-4Y</t>
  </si>
  <si>
    <t>PaperCut  Subscriptionn, Print Deploy VDI Support only, 4 years</t>
  </si>
  <si>
    <t>PCS-VDI-5Y</t>
  </si>
  <si>
    <t>PaperCut  Subscription, Print Deploy VDI Support only, 5 years</t>
  </si>
  <si>
    <t>PCS-VDI-1M</t>
  </si>
  <si>
    <t>PaperCut  Subscription, Print Deploy VDI Support only, monthly</t>
  </si>
  <si>
    <t>PaperCut Subscription Additional License Components-Print Deploy, 10 Zone</t>
  </si>
  <si>
    <t>PCS-PD10-1Y</t>
  </si>
  <si>
    <t>PaperCut Subscription, Print Deploy 10 zone pack, 1 year</t>
  </si>
  <si>
    <t>PCS-PD10-2Y</t>
  </si>
  <si>
    <t>PaperCut Subscription, Print Deploy 10 zone pack, 2 years</t>
  </si>
  <si>
    <t>PCS-PD10-3Y</t>
  </si>
  <si>
    <t>PaperCut Subscription, Print Deploy 10 zone pack, 3 years</t>
  </si>
  <si>
    <t>PCS-PD10-4Y</t>
  </si>
  <si>
    <t>PaperCut Subscription, Print Deploy 10 zone pack, 4 years</t>
  </si>
  <si>
    <t>PCS-PD10-5Y</t>
  </si>
  <si>
    <t>PaperCut Subscription, Print Deploy 10 zone pack, 5 years</t>
  </si>
  <si>
    <t>PCS-PD10-1M</t>
  </si>
  <si>
    <t>PaperCut Subscription, Print Deploy 10 zone pack, monthly</t>
  </si>
  <si>
    <t>PaperCut Subscription Additional License Components-Print Deploy, 100 Zone</t>
  </si>
  <si>
    <t>PCS-PD100-1Y</t>
  </si>
  <si>
    <t>PaperCut Subscription, Print Deploy 100 zone pack, 1 year</t>
  </si>
  <si>
    <t>PCS-PD100-2Y</t>
  </si>
  <si>
    <t>PaperCut Subscription, Print Deploy 100 zone pack, 2 years</t>
  </si>
  <si>
    <t>PCS-PD100-3Y</t>
  </si>
  <si>
    <t>PaperCut Subscription, Print Deploy 100 zone pack, 3 years</t>
  </si>
  <si>
    <t>PCS-PD100-4Y</t>
  </si>
  <si>
    <t>PaperCut Subscription, Print Deploy 100 zone pack, 4 years</t>
  </si>
  <si>
    <t>PCS-PD100-5Y</t>
  </si>
  <si>
    <t>PaperCut Subscription, Print Deploy 100 zone pack, 5 years</t>
  </si>
  <si>
    <t>PCS-PD100-1M</t>
  </si>
  <si>
    <t>PaperCut Subscription, Print Deploy 100 zone pack, monthly</t>
  </si>
  <si>
    <t>PaperCut Subscription Additional License Components-Print Deploy, Unlimited Zone</t>
  </si>
  <si>
    <t>PCS-PDUNL-1Y</t>
  </si>
  <si>
    <t>PaperCut Subscription, Print Deploy unlimited zone pack, 1 year</t>
  </si>
  <si>
    <t>PCS-PDUNL-2Y</t>
  </si>
  <si>
    <t>PaperCut Subscription, Print Deploy unlimited zone pack, 2 years</t>
  </si>
  <si>
    <t>PCS-PDUNL-3Y</t>
  </si>
  <si>
    <t>PaperCut Subscription, Print Deploy unlimited zone pack, 3 years</t>
  </si>
  <si>
    <t>PCS-PDUNL-4Y</t>
  </si>
  <si>
    <t>PaperCut Subscription, Print Deploy unlimited zone pack, 4 years</t>
  </si>
  <si>
    <t>PCS-PDUNL-5Y</t>
  </si>
  <si>
    <t>PaperCut Subscription, Print Deploy unlimited zone pack, 5 years</t>
  </si>
  <si>
    <t>PCS-PDUNL-1M</t>
  </si>
  <si>
    <t>PaperCut Subscription, Print Deploy unlimited zone pack, monthly</t>
  </si>
  <si>
    <t>PaperCut Subscription Additional License Components-Additional Release Station</t>
  </si>
  <si>
    <t>PCS-ARS-1Y</t>
  </si>
  <si>
    <t>PaperCut Subscription, Additional Release Station, 1 year</t>
  </si>
  <si>
    <t>PCS-ARS-2Y</t>
  </si>
  <si>
    <t>PaperCut Subscription, Additional Release Station, 2 years</t>
  </si>
  <si>
    <t>PCS-ARS-3Y</t>
  </si>
  <si>
    <t>PaperCut Subscription, Additional Release Station, 3 years</t>
  </si>
  <si>
    <t>PCS-ARS-4Y</t>
  </si>
  <si>
    <t>PaperCut Subscription, Additional Release Station, 4 years</t>
  </si>
  <si>
    <t>PCS-ARS-5Y</t>
  </si>
  <si>
    <t>PaperCut Subscription, Additional Release Station, 5 years</t>
  </si>
  <si>
    <t>PCS-ARS-1M</t>
  </si>
  <si>
    <t>PaperCut Subscription, Additional Release Station, monthly</t>
  </si>
  <si>
    <t>PaperCut Subscription Additional License Components- Job Ticketing, Mini Print Room</t>
  </si>
  <si>
    <t>PCS-JT-Mini-1Y</t>
  </si>
  <si>
    <t>PaperCut Subscription, Job Ticketing Mini Print Room, 1 year</t>
  </si>
  <si>
    <t>PCS-JT-Mini-2Y</t>
  </si>
  <si>
    <t>PaperCut Subscription, Job Ticketing Mini Print Room, 2 years</t>
  </si>
  <si>
    <t>PCS-JT-Mini-3Y</t>
  </si>
  <si>
    <t>PaperCut Subscription, Job Ticketing Mini Print Room, 3 years</t>
  </si>
  <si>
    <t>PCS-JT-Mini-4Y</t>
  </si>
  <si>
    <t>PaperCut Subscription, Job Ticketing Mini Print Room, 4 years</t>
  </si>
  <si>
    <t>PCS-JT-Mini-5Y</t>
  </si>
  <si>
    <t>PaperCut Subscription, Job Ticketing Mini Print Room, 5 years</t>
  </si>
  <si>
    <t>PCS-JT-Mini-1M</t>
  </si>
  <si>
    <t>PaperCut Subscription, Job Ticketing Mini Print Room, monthly</t>
  </si>
  <si>
    <t>PaperCut Subscription Additional License Components- Job Ticketing, Print Room</t>
  </si>
  <si>
    <t>PCS-JT-Room-1Y</t>
  </si>
  <si>
    <t>PaperCut Subscription, Job Ticketing Print Room, 1 year</t>
  </si>
  <si>
    <t>PCS-JT-Room-2Y</t>
  </si>
  <si>
    <t>PaperCut Subscription, Job Ticketing Print Room, 2 years</t>
  </si>
  <si>
    <t>PCS-JT-Room-3Y</t>
  </si>
  <si>
    <t>PaperCut Subscription, Job Ticketing Print Room, 3 years</t>
  </si>
  <si>
    <t>PCS-JT-Room-4Y</t>
  </si>
  <si>
    <t>PaperCut Subscription, Job Ticketing Print Room, 4 years</t>
  </si>
  <si>
    <t>PCS-JT-Room-5Y</t>
  </si>
  <si>
    <t>PaperCut Subscription, Job Ticketing Print Room, 5 years</t>
  </si>
  <si>
    <t>PCS-JT-Room-1M</t>
  </si>
  <si>
    <t>PaperCut Subscription, Job Ticketing Print Room, monthly</t>
  </si>
  <si>
    <t>PaperCut Subscription Additional License Components- Job Ticketing, FabLab</t>
  </si>
  <si>
    <t>PCS-JT-Fab-1Y</t>
  </si>
  <si>
    <t>PaperCut Subscription, Job Ticketing FabLab, 1 year</t>
  </si>
  <si>
    <t>PCS-JT-Fab-2Y</t>
  </si>
  <si>
    <t>PaperCut Subscription, Job Ticketing FabLab, 2 years</t>
  </si>
  <si>
    <t>PCS-JT-Fab-3Y</t>
  </si>
  <si>
    <t>PaperCut Subscription, Job Ticketing FabLab, 3 years</t>
  </si>
  <si>
    <t>PCS-JT-Fab-4Y</t>
  </si>
  <si>
    <t>PaperCut Subscription, Job Ticketing FabLab, 4 years</t>
  </si>
  <si>
    <t>PCS-JT-Fab-5Y</t>
  </si>
  <si>
    <t>PaperCut Subscription, Job Ticketing FabLab, 5 years</t>
  </si>
  <si>
    <t>PCS-JT-Fab-1M</t>
  </si>
  <si>
    <t>PaperCut Subscription, Job Ticketing FabLab, monthly</t>
  </si>
  <si>
    <t>PaperCut Subscription Additional License Components- Payment Gateway, Group 1</t>
  </si>
  <si>
    <t>PCS-GW1-1Y</t>
  </si>
  <si>
    <t>PaperCut Subscription, Payment Gateway Group 1, 1 year</t>
  </si>
  <si>
    <t>PCS-GW1-2Y</t>
  </si>
  <si>
    <t>PaperCut Subscription, Payment Gateway Group 1, 2 years</t>
  </si>
  <si>
    <t>PCS-GW1-3Y</t>
  </si>
  <si>
    <t>PaperCut Subscription, Payment Gateway Group 1, 3 years</t>
  </si>
  <si>
    <t>PCS-GW1-4Y</t>
  </si>
  <si>
    <t>PaperCut Subscription, Payment Gateway Group 1, 4 years</t>
  </si>
  <si>
    <t>PCS-GW1-5Y</t>
  </si>
  <si>
    <t>PaperCut Subscription, Payment Gateway Group 1, 5 years</t>
  </si>
  <si>
    <t>PCS-GW1-1M</t>
  </si>
  <si>
    <t>PaperCut Subscription, Payment Gateway Group 1, monthly</t>
  </si>
  <si>
    <t>PaperCut Subscription Additional License Components- Payment Gateway, Group 2</t>
  </si>
  <si>
    <t>PCS-GW2-1Y</t>
  </si>
  <si>
    <t>PaperCut Subscription, Payment Gateway Group 2, 1 year</t>
  </si>
  <si>
    <t>PCS-GW2-2Y</t>
  </si>
  <si>
    <t>PaperCut Subscription, Payment Gateway Group 2, 2 years</t>
  </si>
  <si>
    <t>PCS-GW2-3Y</t>
  </si>
  <si>
    <t>PaperCut Subscription, Payment Gateway Group 2, 3 years</t>
  </si>
  <si>
    <t>PCS-GW2-4Y</t>
  </si>
  <si>
    <t>PaperCut Subscription, Payment Gateway Group 2, 4 years</t>
  </si>
  <si>
    <t>PCS-GW2-5Y</t>
  </si>
  <si>
    <t>PaperCut Subscription, Payment Gateway Group 2, 5 years</t>
  </si>
  <si>
    <t>PCS-GW2-1M</t>
  </si>
  <si>
    <t>PaperCut Subscription, Payment Gateway Group 2, monthly</t>
  </si>
  <si>
    <t>PaperCut Subscription Additional License Components- Payment Gateway, Group 3</t>
  </si>
  <si>
    <t>PCS-GW3-1Y</t>
  </si>
  <si>
    <t>PaperCut Subscription, Payment Gateway Group 3, 1 year</t>
  </si>
  <si>
    <t>PCS-GW3-2Y</t>
  </si>
  <si>
    <t>PaperCut Subscription, Payment Gateway Group 3, 2 years</t>
  </si>
  <si>
    <t>PCS-GW3-3Y</t>
  </si>
  <si>
    <t>PaperCut Subscription, Payment Gateway Group 3, 3 years</t>
  </si>
  <si>
    <t>PCS-GW3-4Y</t>
  </si>
  <si>
    <t>PaperCut Subscription, Payment Gateway Group 3, 4 years</t>
  </si>
  <si>
    <t>PCS-GW3-5Y</t>
  </si>
  <si>
    <t>PaperCut Subscription, Payment Gateway Group 3, 5 years</t>
  </si>
  <si>
    <t>PCS-GW3-1M</t>
  </si>
  <si>
    <t>PaperCut Subscription, Payment Gateway Group 3, monthly</t>
  </si>
  <si>
    <t>PaperCut Subscription Additional License Components- Kiosk Connection License</t>
  </si>
  <si>
    <t>PCS-Kiosk-1Y</t>
  </si>
  <si>
    <t>PaperCut Subscription, Kiosk Connection License, 1 year</t>
  </si>
  <si>
    <t>PCS-Kiosk-2Y</t>
  </si>
  <si>
    <t>PaperCut Subscription, Kiosk Connection License, 2 years</t>
  </si>
  <si>
    <t>PCS-Kiosk-3Y</t>
  </si>
  <si>
    <t>PaperCut Subscription, Kiosk Connection License, 3 years</t>
  </si>
  <si>
    <t>PCS-Kiosk-4Y</t>
  </si>
  <si>
    <t>PaperCut Subscription, Kiosk Connection License, 4 years</t>
  </si>
  <si>
    <t>PCS-Kiosk-5Y</t>
  </si>
  <si>
    <t>PaperCut Subscription, Kiosk Connection License, 5 years</t>
  </si>
  <si>
    <t>PCS-Kiosk-1M</t>
  </si>
  <si>
    <t>PaperCut Subscription, Kiosk Connection License, monthly</t>
  </si>
  <si>
    <t>PaperCut Subscription Additional License Components- Standard Connection License</t>
  </si>
  <si>
    <t>PCS-StdConn-1Y</t>
  </si>
  <si>
    <t>PaperCut Subscription, Standard Connection License, 1 year</t>
  </si>
  <si>
    <t>PCS-StdConn-2Y</t>
  </si>
  <si>
    <t>PaperCut Subscription, Standard Connection License, 2 years</t>
  </si>
  <si>
    <t>PCS-StdConn-3Y</t>
  </si>
  <si>
    <t>PaperCut Subscription, Standard Connection License, 3 years</t>
  </si>
  <si>
    <t>PCS-StdConn-4Y</t>
  </si>
  <si>
    <t>PaperCut Subscription, Standard Connection License, 4 years</t>
  </si>
  <si>
    <t>PCS-StdConn-5Y</t>
  </si>
  <si>
    <t>PaperCut Subscription, Standard Connection License, 5 years</t>
  </si>
  <si>
    <t>PCS-StdConn-1M</t>
  </si>
  <si>
    <t>PaperCut Subscription, Standard Connection License, monthly</t>
  </si>
  <si>
    <t>PaperCut Subscription Additional License Components- Advanced Connection License</t>
  </si>
  <si>
    <t>PCS-AdvConn-1Y</t>
  </si>
  <si>
    <t>PaperCut Subscription, Advanced Connection License, 1 year</t>
  </si>
  <si>
    <t>PCS-AdvConn-2Y</t>
  </si>
  <si>
    <t>PaperCut Subscription, Advanced Connection License, 2 years</t>
  </si>
  <si>
    <t>PCS-AdvConn-3Y</t>
  </si>
  <si>
    <t>PaperCut Subscription, Advanced Connection License, 3 years</t>
  </si>
  <si>
    <t>PCS-AdvConn-4Y</t>
  </si>
  <si>
    <t>PaperCut Subscription, Advanced Connection License, 4 years</t>
  </si>
  <si>
    <t>PCS-AdvConn-5Y</t>
  </si>
  <si>
    <t>PaperCut Subscription, Advanced Connection License, 5 years</t>
  </si>
  <si>
    <t>PCS-AdvConn-1M</t>
  </si>
  <si>
    <t>PaperCut Subscription, Advanced Connection License, monthly</t>
  </si>
  <si>
    <t>PaperCut Subscription Additional License Components-Epic Print Connector</t>
  </si>
  <si>
    <t>PCS-EPIC-1Y</t>
  </si>
  <si>
    <t>PaperCut Subscription, Epic Print Connector, 1 year</t>
  </si>
  <si>
    <t>PCS-EPIC-2Y</t>
  </si>
  <si>
    <t>PaperCut Subscription, Epic Print Connector, 2 years</t>
  </si>
  <si>
    <t>PCS-EPIC-3Y</t>
  </si>
  <si>
    <t>PaperCut Subscription, Epic Print Connector, 3 years</t>
  </si>
  <si>
    <t>PCS-EPIC-4Y</t>
  </si>
  <si>
    <t>PaperCut Subscription, Epic Print Connector, 4 years</t>
  </si>
  <si>
    <t>PCS-EPIC-5Y</t>
  </si>
  <si>
    <t>PaperCut Subscription, Epic Print Connector, 5 years</t>
  </si>
  <si>
    <t>PCS-Epic-1M</t>
  </si>
  <si>
    <t>PaperCut Subscription, Epic Print Connector, monthly</t>
  </si>
  <si>
    <t>PaperCut Subscription Additional License Components-Fax Connectors, 10 Devices (Price per Device)</t>
  </si>
  <si>
    <t>PCS-FAX-1Y</t>
  </si>
  <si>
    <t>PaperCut Subscription Fax Connectors, 10 device connection minimum, 1 year</t>
  </si>
  <si>
    <t>PCS-FAX-2Y</t>
  </si>
  <si>
    <t>PaperCut Subscription Fax Connectors, 10 device connection minimum, 2 years</t>
  </si>
  <si>
    <t>PCS-FAX-3Y</t>
  </si>
  <si>
    <t>PaperCut Subscription Fax Connectors, 10 device connection minimum, 3 years</t>
  </si>
  <si>
    <t>PCS-FAX-4Y</t>
  </si>
  <si>
    <t>PaperCut Subscription Fax Connectors, 10 device connection minimum, 4 years</t>
  </si>
  <si>
    <t>PCS-FAX-5Y</t>
  </si>
  <si>
    <t>PaperCut Subscription Fax Connectors, 10 device connection minimum, 5 years</t>
  </si>
  <si>
    <t>PCS-FAX-1M</t>
  </si>
  <si>
    <t>PaperCut Subscription Fax Connectors, 10 device connection minimum, monthly</t>
  </si>
  <si>
    <t>PaperCut Subscription Additional License Components-Fax Connectors, 11-49 Devices (Price per Device)</t>
  </si>
  <si>
    <t>PCS-FAX10-1Y</t>
  </si>
  <si>
    <t>PaperCut Subscription Fax Connectors, 11-49, per device, 1 year</t>
  </si>
  <si>
    <t>PCS-FAX10-2Y</t>
  </si>
  <si>
    <t>PaperCut Subscription Fax Connectors, 11-49, per device, 2 years</t>
  </si>
  <si>
    <t>PCS-FAX10-3Y</t>
  </si>
  <si>
    <t>PaperCut Subscription Fax Connectors, 11-49, per device, 3 years</t>
  </si>
  <si>
    <t>PCS-FAX10-4Y</t>
  </si>
  <si>
    <t>PaperCut Subscription Fax Connectors, 11-49, per device, 4 years</t>
  </si>
  <si>
    <t>PCS-FAX10-5Y</t>
  </si>
  <si>
    <t>PaperCut Subscription Fax Connectors, 11-49, per device, 5 years</t>
  </si>
  <si>
    <t>PCS-FAX10-1M</t>
  </si>
  <si>
    <t>PaperCut Subscription Fax Connectors, 11-49, per device, monthly</t>
  </si>
  <si>
    <t>PaperCut Subscription Additional License Components-Fax Connectors, 50-249 Devices (Price per Device)</t>
  </si>
  <si>
    <t>PCS-FAX50-1Y</t>
  </si>
  <si>
    <t>PaperCut Subscription Fax Connectors, 50-249, per device, 1 year</t>
  </si>
  <si>
    <t>PCS-FAX50-2Y</t>
  </si>
  <si>
    <t>PaperCut Subscription Fax Connectors, 50-249, per device, 2 years</t>
  </si>
  <si>
    <t>PCS-FAX50-3Y</t>
  </si>
  <si>
    <t>PaperCut Subscription Fax Connectors, 50-249, per device, 3 years</t>
  </si>
  <si>
    <t>PCS-FAX50-4Y</t>
  </si>
  <si>
    <t>PaperCut Subscription Fax Connectors, 50-249, per device, 4 years</t>
  </si>
  <si>
    <t>PCS-FAX50-5Y</t>
  </si>
  <si>
    <t>PaperCut Subscription Fax Connectors, 50-249, per device, 5 years</t>
  </si>
  <si>
    <t>PCS-FAX50-1M</t>
  </si>
  <si>
    <t>PaperCut Subscription Fax Connectors, 50-249, per device, monthly</t>
  </si>
  <si>
    <t>PaperCut Subscription Additional License Components-Fax Connectors, 250-399 Devices (Price per Device)</t>
  </si>
  <si>
    <t>PCS-FAX250-1Y</t>
  </si>
  <si>
    <t>PaperCut Subscription Fax Connectors, 250-399, per device, 1 year</t>
  </si>
  <si>
    <t>PCS-FAX250-2Y</t>
  </si>
  <si>
    <t>PaperCut Subscription Fax Connectors, 250-399, per device, 2 years</t>
  </si>
  <si>
    <t>PCS-FAX250-3Y</t>
  </si>
  <si>
    <t>PaperCut Subscription Fax Connectors, 250-399, per device, 3 years</t>
  </si>
  <si>
    <t>PCS-FAX250-4Y</t>
  </si>
  <si>
    <t>PaperCut Subscription Fax Connectors, 250-399, per device, 4 years</t>
  </si>
  <si>
    <t>PCS-FAX250-5Y</t>
  </si>
  <si>
    <t>PaperCut Subscription Fax Connectors, 250-399, per device, 5 years</t>
  </si>
  <si>
    <t>PCS-FAX250-1M</t>
  </si>
  <si>
    <t>PaperCut Subscription Fax Connectors, 250-399, per device, monthly</t>
  </si>
  <si>
    <t>PaperCut Subscription Additional License Components-Fax Connectors, 400+ Devices (Price per Device)</t>
  </si>
  <si>
    <t>PCS-FAX400-1Y</t>
  </si>
  <si>
    <t>PaperCut Subscription Fax Connectors, 400+, per device, 1 year</t>
  </si>
  <si>
    <t>PCS-FAX400-2Y</t>
  </si>
  <si>
    <t>PaperCut Subscription Fax Connectors, 400+, per device, 2 years</t>
  </si>
  <si>
    <t>PCS-FAX400-3Y</t>
  </si>
  <si>
    <t>PaperCut Subscription Fax Connectors, 400+, per device, 3 years</t>
  </si>
  <si>
    <t>PCS-FAX400-4Y</t>
  </si>
  <si>
    <t>PaperCut Subscription Fax Connectors, 400+, per device, 4 years</t>
  </si>
  <si>
    <t>PCS-FAX400-5Y</t>
  </si>
  <si>
    <t>PaperCut Subscription Fax Connectors, 400+, per device, 5 years</t>
  </si>
  <si>
    <t>PCS-FAX400-1M</t>
  </si>
  <si>
    <t>PaperCut Subscription Fax Connectors, 400+, per device, monthly</t>
  </si>
  <si>
    <t>EtherFax Subscription Additional License Components, 10 Device Pack</t>
  </si>
  <si>
    <t>EFS10-1Y</t>
  </si>
  <si>
    <t>EtherFax Subscription add on connectors, 10 device pack, 1 year</t>
  </si>
  <si>
    <t>EFS10-2Y</t>
  </si>
  <si>
    <t>EtherFax Subscription add on connectors, 10 device pack, 2 years</t>
  </si>
  <si>
    <t>EFS10-3Y</t>
  </si>
  <si>
    <t>EtherFax Subscription add on connectors, 10 device pack, 3 years</t>
  </si>
  <si>
    <t>EFS10-4Y</t>
  </si>
  <si>
    <t>EtherFax Subscription add on connectors, 10 device pack, 4 years</t>
  </si>
  <si>
    <t>EFS10-5Y</t>
  </si>
  <si>
    <t>EtherFax Subscription add on connectors, 10 device pack, 5 years</t>
  </si>
  <si>
    <t>EFS10-1M</t>
  </si>
  <si>
    <t>EtherFax Subscription add on connectors, 10 device pack, monthly</t>
  </si>
  <si>
    <t>EtherFax Subscription Additional License Components, 100 Device Pack</t>
  </si>
  <si>
    <t>EFS100-1Y</t>
  </si>
  <si>
    <t>EtherFax Subscription add on connectors, 100 device pack, 1 year</t>
  </si>
  <si>
    <t>EFS100-2Y</t>
  </si>
  <si>
    <t>EtherFax Subscription add on connectors, 100 device pack, 2 years</t>
  </si>
  <si>
    <t>EFS100-3Y</t>
  </si>
  <si>
    <t>EtherFax Subscription add on connectors, 100 device pack, 3 years</t>
  </si>
  <si>
    <t>EFS100-4Y</t>
  </si>
  <si>
    <t>EtherFax Subscription add on connectors, 100 device pack, 4 years</t>
  </si>
  <si>
    <t>EFS100-5Y</t>
  </si>
  <si>
    <t>EtherFax Subscription add on connectors, 100 device pack, 5 years</t>
  </si>
  <si>
    <t>EFS100-1M</t>
  </si>
  <si>
    <t>EtherFax Subscription add on connectors, 100 device pack, monthly</t>
  </si>
  <si>
    <t>EtherFax Subscription Additional License Components, Unlimited</t>
  </si>
  <si>
    <t>EFSUNL-1Y</t>
  </si>
  <si>
    <t>EtherFax Subscription add on connectors, unlimited device pack, 1 year</t>
  </si>
  <si>
    <t>EFSUNL-2Y</t>
  </si>
  <si>
    <t>EtherFax Subscription add on connectors, unlimited device pack, 2 years</t>
  </si>
  <si>
    <t>EFSUNL-3Y</t>
  </si>
  <si>
    <t>EtherFax Subscription add on connectors, unlimited device pack, 3 years</t>
  </si>
  <si>
    <t>EFSUNL-4Y</t>
  </si>
  <si>
    <t>EtherFax Subscription add on connectors, unlimited device pack, 4 years</t>
  </si>
  <si>
    <t>EFSUNL-5Y</t>
  </si>
  <si>
    <t>EtherFax Subscription add on connectors, unlimited device pack, 5 years</t>
  </si>
  <si>
    <t>EFSUNL-1M</t>
  </si>
  <si>
    <t>EtherFax Subscription add on connectors, unlimited device pack, monthly</t>
  </si>
  <si>
    <t>PaperCut Hive</t>
  </si>
  <si>
    <t>PaperCut Hive is a cloud-native, full embedded print management software for businesses that need secure and flexible printing solution to track, control, and enable print copy scan.</t>
  </si>
  <si>
    <t>PAPERCUT HIVE FULL EMBEDDED (M&amp;S INCLUDED)</t>
  </si>
  <si>
    <t>PaperCut Hive Commercial Device Licenses 1-9 Devices (Price per Device)</t>
  </si>
  <si>
    <t>PCH-FULLC-1Y</t>
  </si>
  <si>
    <t>PaperCut Hive Full Embedded Subscription, Comm 1-9, per device, 1 year</t>
  </si>
  <si>
    <t>PCH-FULLC-2Y</t>
  </si>
  <si>
    <t>PaperCut Hive Full Embedded Subscription, Comm 1-9, per device, 2 years</t>
  </si>
  <si>
    <t>PCH-FULLC-3Y</t>
  </si>
  <si>
    <t>PaperCut Hive Full Embedded Subscription, Comm 1-9, per device, 3 years</t>
  </si>
  <si>
    <t>PCH-FULLC-4Y</t>
  </si>
  <si>
    <t>PaperCut Hive Full Embedded Subscription, Comm 1-9, per device, 4 years</t>
  </si>
  <si>
    <t>PCH-FULLC-5Y</t>
  </si>
  <si>
    <t>PaperCut Hive Full Embedded Subscription, Comm 1-9, per device, 5 years</t>
  </si>
  <si>
    <t>PCH-FULLC-1M</t>
  </si>
  <si>
    <t>PaperCut Hive Full Embedded Subscription, Comm 1-9, per device, monthly</t>
  </si>
  <si>
    <t>PaperCut Hive Commercial Device Licenses 10-49 Devices (Price per Device)</t>
  </si>
  <si>
    <t>PCH-FULLC10-1Y</t>
  </si>
  <si>
    <t>PaperCut Hive Full Embedded Subscription, Comm 10-49, per device, 1 year</t>
  </si>
  <si>
    <t>PCH-FULLC10-2Y</t>
  </si>
  <si>
    <t>PaperCut Hive Full Embedded Subscription, Comm 10-49, per device, 2 years</t>
  </si>
  <si>
    <t>PCH-FULLC10-3Y</t>
  </si>
  <si>
    <t>PaperCut Hive Full Embedded Subscription, Comm 10-49, per device, 3 years</t>
  </si>
  <si>
    <t>PCH-FULLC10-4Y</t>
  </si>
  <si>
    <t>PaperCut Hive Full Embedded Subscription, Comm 10-49, per device, 4 years</t>
  </si>
  <si>
    <t>PCH-FULLC10-5Y</t>
  </si>
  <si>
    <t>PaperCut Hive Full Embedded Subscription, Comm 10-49, per device, 5 years</t>
  </si>
  <si>
    <t>PCH-FULLC10-1M</t>
  </si>
  <si>
    <t>PaperCut Hive Full Embedded Subscription, Comm 10-49, per device, monthly</t>
  </si>
  <si>
    <t>PaperCut Hive Commercial Device Licenses 50-99 Devices (Price per Device)</t>
  </si>
  <si>
    <t>PCH-FULLC50-1Y</t>
  </si>
  <si>
    <t>PaperCut Hive Full Embedded Subscription, Comm 50-99, per device, 1 year</t>
  </si>
  <si>
    <t>PCH-FULLC50-2Y</t>
  </si>
  <si>
    <t>PaperCut Hive Full Embedded Subscription, Comm 50-99, per device, 2 years</t>
  </si>
  <si>
    <t>PCH-FULLC50-3Y</t>
  </si>
  <si>
    <t>PaperCut Hive Full Embedded Subscription, Comm 50-99, per device, 3 years</t>
  </si>
  <si>
    <t>PCH-FULLC50-4Y</t>
  </si>
  <si>
    <t>PaperCut Hive Full Embedded Subscription, Comm 50-99, per device, 4 years</t>
  </si>
  <si>
    <t>PCH-FULLC50-5Y</t>
  </si>
  <si>
    <t>PaperCut Hive Full Embedded Subscription, Comm 50-99, per device, 5 years</t>
  </si>
  <si>
    <t>PCH-FULLC50-1M</t>
  </si>
  <si>
    <t>PaperCut Hive Full Embedded Subscription, Comm 50-99, per device, monthly</t>
  </si>
  <si>
    <t>PaperCut Hive Commercial Device Licenses 100-499 Devices (Price per Device)</t>
  </si>
  <si>
    <t>PCH-FULLC100-1Y</t>
  </si>
  <si>
    <t>PaperCut Hive Full Embedded Subscription, Comm 100-499, per device, 1 year</t>
  </si>
  <si>
    <t>PCH-FULLC100-2Y</t>
  </si>
  <si>
    <t>PaperCut Hive Full Embedded Subscription, Comm 100-499, per device, 2 years</t>
  </si>
  <si>
    <t>PCH-FULLC100-3Y</t>
  </si>
  <si>
    <t>PaperCut Hive Full Embedded Subscription, Comm 100-499, per device, 3 years</t>
  </si>
  <si>
    <t>PCH-FULLC100-4Y</t>
  </si>
  <si>
    <t>PaperCut Hive Full Embedded Subscription, Comm 100-499, per device, 4 years</t>
  </si>
  <si>
    <t>PCH-FULLC100-5Y</t>
  </si>
  <si>
    <t>PaperCut Hive Full Embedded Subscription, Comm 100-499, per device, 5 years</t>
  </si>
  <si>
    <t>PCH-FULLC100-1M</t>
  </si>
  <si>
    <t>PaperCut Hive Full Embedded Subscription, Comm 100-499, per device, monthly</t>
  </si>
  <si>
    <t>PaperCut Hive Commercial Device Licenses 500-999 Devices (Price per Device)</t>
  </si>
  <si>
    <t>PCH-FULLC500-1Y</t>
  </si>
  <si>
    <t>PaperCut Hive Full Embedded Subscription, Comm 500-999, per device, 1 year</t>
  </si>
  <si>
    <t>PCH-FULLC500-2Y</t>
  </si>
  <si>
    <t>PaperCut Hive Full Embedded Subscription, Comm 500-999, per device, 2 years</t>
  </si>
  <si>
    <t>PCH-FULLC500-3Y</t>
  </si>
  <si>
    <t>PaperCut Hive Full Embedded Subscription, Comm 500-999, per device, 3 years</t>
  </si>
  <si>
    <t>PCH-FULLC500-4Y</t>
  </si>
  <si>
    <t>PaperCut Hive Full Embedded Subscription, Comm 500-999, per device, 4 years</t>
  </si>
  <si>
    <t>PCH-FULLC500-5Y</t>
  </si>
  <si>
    <t>PaperCut Hive Full Embedded Subscription, Comm 500-999, per device, 5 years</t>
  </si>
  <si>
    <t>PCH-FULLC500-1M</t>
  </si>
  <si>
    <t>PaperCut Hive Full Embedded Subscription, Comm 500-999, per device, monthly</t>
  </si>
  <si>
    <t>PaperCut Hive Commercial Device Licenses 1000+ Devices (Price per Device)</t>
  </si>
  <si>
    <t>PCH-FULLC1K-1Y</t>
  </si>
  <si>
    <t>PaperCut Hive Full Embedded Subscription, Comm 1000+, per device, 1 year</t>
  </si>
  <si>
    <t>PCH-FULLC1K-2Y</t>
  </si>
  <si>
    <t>PaperCut Hive Full Embedded Subscription, Comm 1000+, per device, 2 years</t>
  </si>
  <si>
    <t>PCH-FULLC1K-3Y</t>
  </si>
  <si>
    <t>PaperCut Hive Full Embedded Subscription, Comm 1000+, per device, 3 years</t>
  </si>
  <si>
    <t>PCH-FULLC1K-4Y</t>
  </si>
  <si>
    <t>PaperCut Hive Full Embedded Subscription, Comm 1000+, per device, 4 years</t>
  </si>
  <si>
    <t>PCH-FULLC1K-5Y</t>
  </si>
  <si>
    <t>PaperCut Hive Full Embedded Subscription, Comm 1000+, per device, 5 years</t>
  </si>
  <si>
    <t>PCH-FULLC1K-1M</t>
  </si>
  <si>
    <t>PaperCut Hive Full Embedded Subscription, Comm 1000+, per device, monthly</t>
  </si>
  <si>
    <t>PAPERCUT HIVE COMMERCIAL LITE RELEASE</t>
  </si>
  <si>
    <t>PaperCut Hive Lite Commercial Device Licenses 1-9 Devices (Price per Device)</t>
  </si>
  <si>
    <t>PCH-LITEC-1Y</t>
  </si>
  <si>
    <t>PaperCut Hive Lite Release Subscription, Comm 1-9, per device, 1 year</t>
  </si>
  <si>
    <t>PCH-LITEC-2Y</t>
  </si>
  <si>
    <t>PaperCut Hive Lite Release Subscription, Comm 1-9, per device, 2 years</t>
  </si>
  <si>
    <t>PCH-LITEC-3Y</t>
  </si>
  <si>
    <t>PaperCut Hive Lite Release Subscription, Comm 1-9, per device, 3 years</t>
  </si>
  <si>
    <t>PCH-LITEC-4Y</t>
  </si>
  <si>
    <t>PaperCut Hive Lite Release Subscription, Comm 1-9, per device, 4 years</t>
  </si>
  <si>
    <t>PCH-LITEC-5Y</t>
  </si>
  <si>
    <t>PaperCut Hive Lite Release Subscription, Comm 1-9, per device, 5 years</t>
  </si>
  <si>
    <t>PCH-LITEC-1M</t>
  </si>
  <si>
    <t>PaperCut Hive Lite Release Subscription, Comm 1-9, per device, monthly</t>
  </si>
  <si>
    <t>PaperCut Hive Lite Commercial Device Licenses 10-49 Devices (Price per Device)</t>
  </si>
  <si>
    <t>PCH-LITEC10-1Y</t>
  </si>
  <si>
    <t>PaperCut Hive Lite Release Subscription, Comm 10-49, per device, 1 year</t>
  </si>
  <si>
    <t>PCH-LITEC10-2Y</t>
  </si>
  <si>
    <t>PaperCut Hive Lite Release Subscription, Comm 10-49, per device, 2 years</t>
  </si>
  <si>
    <t>PCH-LITEC10-3Y</t>
  </si>
  <si>
    <t>PaperCut Hive Lite Release Subscription, Comm 10-49, per device, 3 years</t>
  </si>
  <si>
    <t>PCH-LITEC10-4Y</t>
  </si>
  <si>
    <t>PaperCut Hive Lite Release Subscription, Comm 10-49, per device, 4 years</t>
  </si>
  <si>
    <t>PCH-LITEC10-5Y</t>
  </si>
  <si>
    <t>PaperCut Hive Lite Release Subscription, Comm 10-49, per device, 5 years</t>
  </si>
  <si>
    <t>PCH-LITEC10-1M</t>
  </si>
  <si>
    <t>PaperCut Hive Lite Release Subscription, Comm 10-49, per device, monthly</t>
  </si>
  <si>
    <t>PaperCut Hive Lite Commercial Device Licenses 50-99 Devices (Price per Device)</t>
  </si>
  <si>
    <t>PCH-LITEC50-1Y</t>
  </si>
  <si>
    <t>PaperCut Hive Lite Release Subscription, Comm 50-99, per device, 1 year</t>
  </si>
  <si>
    <t>PCH-LITEC50-2Y</t>
  </si>
  <si>
    <t>PaperCut Hive Lite Release Subscription, Comm 50-99, per device, 2 years</t>
  </si>
  <si>
    <t>PCH-LITEC50-3Y</t>
  </si>
  <si>
    <t>PaperCut Hive Lite Release Subscription, Comm 50-99, per device, 3 years</t>
  </si>
  <si>
    <t>PCH-LITEC50-4Y</t>
  </si>
  <si>
    <t>PaperCut Hive Lite Release Subscription, Comm 50-99, per device, 4 years</t>
  </si>
  <si>
    <t>PCH-LITEC50-5Y</t>
  </si>
  <si>
    <t>PaperCut Hive Lite Release Subscription, Comm 50-99, per device, 5 years</t>
  </si>
  <si>
    <t>PCH-LITEC50-1M</t>
  </si>
  <si>
    <t>PaperCut Hive Lite Release Subscription, Comm 50-99, per device, monthly</t>
  </si>
  <si>
    <t>PaperCut Hive Lite Commercial Device Licenses 100-499 Devices (Price per Device)</t>
  </si>
  <si>
    <t>PCH-LITEC100-1Y</t>
  </si>
  <si>
    <t>PaperCut Hive Lite Release Subscription, Comm 100-499, per device, 1 year</t>
  </si>
  <si>
    <t>PCH-LITEC100-2Y</t>
  </si>
  <si>
    <t>PaperCut Hive Lite Release Subscription, Comm 100-499, per device, 2 years</t>
  </si>
  <si>
    <t>PCH-LITEC100-3Y</t>
  </si>
  <si>
    <t>PaperCut Hive Lite Release Subscription, Comm 100-499, per device, 3 years</t>
  </si>
  <si>
    <t>PCH-LITEC100-4Y</t>
  </si>
  <si>
    <t>PaperCut Hive Lite Release Subscription, Comm 100-499, per device, 4 years</t>
  </si>
  <si>
    <t>PCH-LITEC100-5Y</t>
  </si>
  <si>
    <t>PaperCut Hive Lite Release Subscription, Comm 100-499, per device, 5 years</t>
  </si>
  <si>
    <t>PCH-LITEC100-1M</t>
  </si>
  <si>
    <t>PaperCut Hive Lite Release Subscription, Comm 100-499, per device, monthly</t>
  </si>
  <si>
    <t>PaperCut Hive Lite Commercial Device Licenses 500-999 Devices (Price per Device)</t>
  </si>
  <si>
    <t>PCH-LITEC500-1Y</t>
  </si>
  <si>
    <t>PaperCut Hive Lite Release Subscription, Comm 500-999, per device, 1 year</t>
  </si>
  <si>
    <t>PCH-LITEC500-2Y</t>
  </si>
  <si>
    <t>PaperCut Hive Lite Release Subscription, Comm 500-999, per device, 2 years</t>
  </si>
  <si>
    <t>PCH-LITEC500-3Y</t>
  </si>
  <si>
    <t>PaperCut Hive Lite Release Subscription, Comm 500-999, per device, 3 years</t>
  </si>
  <si>
    <t>PCH-LITEC500-4Y</t>
  </si>
  <si>
    <t>PaperCut Hive Lite Release Subscription, Comm 500-999, per device, 4 years</t>
  </si>
  <si>
    <t>PCH-LITEC500-5Y</t>
  </si>
  <si>
    <t>PaperCut Hive Lite Release Subscription, Comm 500-999, per device, 5 years</t>
  </si>
  <si>
    <t>PCH-LITEC500-1M</t>
  </si>
  <si>
    <t>PaperCut Hive Lite Release Subscription, Comm 500-999, per device, monthly</t>
  </si>
  <si>
    <t>PaperCut Hive Lite Commercial Device Licenses 1000+Devices (Price per Device)</t>
  </si>
  <si>
    <t>PCH-LITEC1K-1Y</t>
  </si>
  <si>
    <t>PaperCut Hive Lite Release Subscription, Comm 1000+, per device, 1 year</t>
  </si>
  <si>
    <t>PCH-LITEC1K-2Y</t>
  </si>
  <si>
    <t>PaperCut Hive Lite Release Subscription, Comm 1000+, per device, 2 years</t>
  </si>
  <si>
    <t>PCH-LITEC1K-3Y</t>
  </si>
  <si>
    <t>PaperCut Hive Lite Release Subscription, Comm 1000+, per device, 3 years</t>
  </si>
  <si>
    <t>PCH-LITEC1K-4Y</t>
  </si>
  <si>
    <t>PaperCut Hive Lite Release Subscription, Comm 1000+, per device, 4 years</t>
  </si>
  <si>
    <t>PCH-LITEC1K-5Y</t>
  </si>
  <si>
    <t>PaperCut Hive Lite Release Subscription, Comm 1000+, per device, 5 years</t>
  </si>
  <si>
    <t>PCH-LITEC1K-1M</t>
  </si>
  <si>
    <t>PaperCut Hive Lite Release Subscription, Comm 1000+, per device, monthly</t>
  </si>
  <si>
    <t>PAPERCUT HIVE COMMERCIAL MOBILE RELEASE</t>
  </si>
  <si>
    <t>PaperCut Hive  Commercial Mobile Release Device Licenses 1-9 Devices (Price per Device)</t>
  </si>
  <si>
    <t>PCH-MRC-1Y</t>
  </si>
  <si>
    <t>PaperCut Hive Mobile Release Subscription, Comm 1-9, per device, 1 year</t>
  </si>
  <si>
    <t>PCH-MRC-2Y</t>
  </si>
  <si>
    <t>PaperCut Hive Mobile Release Subscription, Comm 1-9, per device, 2 years</t>
  </si>
  <si>
    <t>PCH-MRC-3Y</t>
  </si>
  <si>
    <t>PaperCut Hive Mobile Release Subscription, Comm 1-9, per device, 3 years</t>
  </si>
  <si>
    <t>PCH-MRC-4Y</t>
  </si>
  <si>
    <t>PaperCut Hive Mobile Release Subscription, Comm 1-9, per device, 4 years</t>
  </si>
  <si>
    <t>PCH-MRC-5Y</t>
  </si>
  <si>
    <t>PaperCut Hive Mobile Release Subscription, Comm 1-9, per device, 5 years</t>
  </si>
  <si>
    <t>PCH-MRC-1M</t>
  </si>
  <si>
    <t>PaperCut Hive Mobile Release Subscription, Comm 1-9, per device, monthly</t>
  </si>
  <si>
    <t>PaperCut Hive  Commercial Mobile Release Device Licenses 10-49 Devices (Price per Device)</t>
  </si>
  <si>
    <t>PCH-MRC10-1Y</t>
  </si>
  <si>
    <t>PaperCut Hive Mobile Release Subscription, Comm 10-49, per device, 1 year</t>
  </si>
  <si>
    <t>PCH-MRC10-2Y</t>
  </si>
  <si>
    <t>PaperCut Hive Mobile Release Subscription, Comm 10-49, per device, 2 years</t>
  </si>
  <si>
    <t>PCH-MRC10-3Y</t>
  </si>
  <si>
    <t>PaperCut Hive Mobile Release Subscription, Comm 10-49, per device, 3 years</t>
  </si>
  <si>
    <t>PCH-MRC10-4Y</t>
  </si>
  <si>
    <t>PaperCut Hive Mobile Release Subscription, Comm 10-49, per device, 4 years</t>
  </si>
  <si>
    <t>PCH-MRC10-5Y</t>
  </si>
  <si>
    <t>PaperCut Hive Mobile Release Subscription, Comm 10-49, per device, 5 years</t>
  </si>
  <si>
    <t>PCH-MRC10-1M</t>
  </si>
  <si>
    <t>PaperCut Hive Mobile Release Subscription, Comm 10-49, per device, monthly</t>
  </si>
  <si>
    <t>PaperCut Hive  Commercial Mobile Release Device Licenses 50-99 Devices (Price per Device)</t>
  </si>
  <si>
    <t>PCH-MRC50-1Y</t>
  </si>
  <si>
    <t>PaperCut Hive Mobile Release Subscription, Comm 50-99, per device, 1 year</t>
  </si>
  <si>
    <t>PCH-MRC50-2Y</t>
  </si>
  <si>
    <t>PaperCut Hive Mobile Release Subscription, Comm 50-99, per device, 2 years</t>
  </si>
  <si>
    <t>PCH-MRC50-3Y</t>
  </si>
  <si>
    <t>PaperCut Hive Mobile Release Subscription, Comm 50-99, per device, 3 years</t>
  </si>
  <si>
    <t>PCH-MRC50-4Y</t>
  </si>
  <si>
    <t>PaperCut Hive Mobile Release Subscription, Comm 50-99, per device, 4 years</t>
  </si>
  <si>
    <t>PCH-MRC50-5Y</t>
  </si>
  <si>
    <t>PaperCut Hive Mobile Release Subscription, Comm 50-99, per device, 5 years</t>
  </si>
  <si>
    <t>PCH-MRC50-1M</t>
  </si>
  <si>
    <t>PaperCut Hive Mobile Release Subscription, Comm 50-99, per device, monthly</t>
  </si>
  <si>
    <t>PaperCut Hive  Commercial Mobile Release Device Licenses 10-499 Devices (Price per Device)</t>
  </si>
  <si>
    <t>PCH-MRC100-1Y</t>
  </si>
  <si>
    <t>PaperCut Hive Mobile Release Subscription, Comm 100-499, per device, 1 year</t>
  </si>
  <si>
    <t>PCH-MRC100-2Y</t>
  </si>
  <si>
    <t>PaperCut Hive Mobile Release Subscription, Comm 100-499, per device, 2 years</t>
  </si>
  <si>
    <t>PCH-MRC100-3Y</t>
  </si>
  <si>
    <t>PaperCut Hive Mobile Release Subscription, Comm 100-499, per device, 3 years</t>
  </si>
  <si>
    <t>PCH-MRC100-4Y</t>
  </si>
  <si>
    <t>PaperCut Hive Mobile Release Subscription, Comm 100-499, per device, 4 years</t>
  </si>
  <si>
    <t>PCH-MRC100-5Y</t>
  </si>
  <si>
    <t>PaperCut Hive Mobile Release Subscription, Comm 100-499, per device, 5 years</t>
  </si>
  <si>
    <t>PCH-MRC100-1M</t>
  </si>
  <si>
    <t>PaperCut Hive Mobile Release Subscription, Comm 100-499, per device, monthly</t>
  </si>
  <si>
    <t>PaperCut Hive  Commercial Mobile Release Device Licenses 500-999 Devices (Price per Device)</t>
  </si>
  <si>
    <t>PCH-MRC500-1Y</t>
  </si>
  <si>
    <t>PaperCut Hive Mobile Release Subscription, Comm 500-999, per device, 1 year</t>
  </si>
  <si>
    <t>PCH-MRC500-2Y</t>
  </si>
  <si>
    <t>PaperCut Hive Mobile Release Subscription, Comm 500-999, per device, 2 years</t>
  </si>
  <si>
    <t>PCH-MRC500-3Y</t>
  </si>
  <si>
    <t>PaperCut Hive Mobile Release Subscription, Comm 500-999, per device, 3 years</t>
  </si>
  <si>
    <t>PCH-MRC500-4Y</t>
  </si>
  <si>
    <t>PaperCut Hive Mobile Release Subscription, Comm 500-999, per device, 4 years</t>
  </si>
  <si>
    <t>PCH-MRC500-5Y</t>
  </si>
  <si>
    <t>PaperCut Hive Mobile Release Subscription, Comm 500-999, per device, 5 years</t>
  </si>
  <si>
    <t>PCH-MRC500-1M</t>
  </si>
  <si>
    <t>PaperCut Hive Mobile Release Subscription, Comm 500-999, per device, monthly</t>
  </si>
  <si>
    <t>PaperCut Hive  Commercial Mobile Release Device Licenses 1000+ Devices (Price per Device)</t>
  </si>
  <si>
    <t>PCH-MRC1K-1Y</t>
  </si>
  <si>
    <t>PaperCut Hive Mobile Release Subscription, Comm 1000+, per device, 1 year</t>
  </si>
  <si>
    <t>PCH-MRC1K-2Y</t>
  </si>
  <si>
    <t>PaperCut Hive Mobile Release Subscription, Comm 1000+, per device, 2 years</t>
  </si>
  <si>
    <t>PCH-MRC1K-3Y</t>
  </si>
  <si>
    <t>PaperCut Hive Mobile Release Subscription, Comm 1000+, per device, 3 years</t>
  </si>
  <si>
    <t>PCH-MRC1K-4Y</t>
  </si>
  <si>
    <t>PaperCut Hive Mobile Release Subscription, Comm 1000+, per device, 4 years</t>
  </si>
  <si>
    <t>PCH-MRC1K-5Y</t>
  </si>
  <si>
    <t>PaperCut Hive Mobile Release Subscription, Comm 1000+, per device, 5 years</t>
  </si>
  <si>
    <t>PCH-MRC1K-1M</t>
  </si>
  <si>
    <t>PaperCut Hive Mobile Release Subscription, Comm 1000+, per device, monthly</t>
  </si>
  <si>
    <t>PAPERCUT HIVE LICENSE ADD-ONS</t>
  </si>
  <si>
    <t>PaperCut Hive Cloud OCR with Document Processing Licenses 1-9 Devices (Price per Device)</t>
  </si>
  <si>
    <t>PCH-OCR-1Y</t>
  </si>
  <si>
    <t>PaperCut Hive Cloud OCR with Document Processing, 1-9, per device, 1 year</t>
  </si>
  <si>
    <t>PCH-OCR-2Y</t>
  </si>
  <si>
    <t>PaperCut Hive Cloud OCR with Document Processing, 1-9, per device, 2 years</t>
  </si>
  <si>
    <t>PCH-OCR-3Y</t>
  </si>
  <si>
    <t>PaperCut Hive Cloud OCR with Document Processing, 1-9, per device, 3 years</t>
  </si>
  <si>
    <t>PCH-OCR-4Y</t>
  </si>
  <si>
    <t>PaperCut Hive Cloud OCR with Document Processing, 1-9, per device, 4 years</t>
  </si>
  <si>
    <t>PCH-OCR-5Y</t>
  </si>
  <si>
    <t>PaperCut Hive Cloud OCR with Document Processing, 1-9, per device, 5 years</t>
  </si>
  <si>
    <t>PCH-OCR-1M</t>
  </si>
  <si>
    <t>PaperCut Hive Cloud OCR with Document Processing, 1-9, per device, monthly</t>
  </si>
  <si>
    <t>PaperCut Hive Cloud OCR with Document Processing Licenses 10-49 Devices (Price per Device)</t>
  </si>
  <si>
    <t>PCH-OCR10-1Y</t>
  </si>
  <si>
    <t>PaperCut Hive Cloud OCR with Document Processing, 10-49, per device, 1 year</t>
  </si>
  <si>
    <t>PCH-OCR10-2Y</t>
  </si>
  <si>
    <t>PaperCut Hive Cloud OCR with Document Processing, 10-49, per device, 2 years</t>
  </si>
  <si>
    <t>PCH-OCR10-3Y</t>
  </si>
  <si>
    <t>PaperCut Hive Cloud OCR with Document Processing, 10-49, per device, 3 years</t>
  </si>
  <si>
    <t>PCH-OCR10-4Y</t>
  </si>
  <si>
    <t>PaperCut Hive Cloud OCR with Document Processing, 10-49, per device, 4 years</t>
  </si>
  <si>
    <t>PCH-OCR10-5Y</t>
  </si>
  <si>
    <t>PaperCut Hive Cloud OCR with Document Processing, 10-49, per device, 5 years</t>
  </si>
  <si>
    <t>PCH-OCR10-1M</t>
  </si>
  <si>
    <t>PaperCut Hive Cloud OCR with Document Processing, 10-49, per device, monthly</t>
  </si>
  <si>
    <t>PaperCut Hive Cloud OCR with Document Processing Licenses 50-99 Devices (Price per Device)</t>
  </si>
  <si>
    <t>PCH-OCR50-1Y</t>
  </si>
  <si>
    <t>PaperCut Hive Cloud OCR with Document Processing, 50-99, per device, 1 year</t>
  </si>
  <si>
    <t>PCH-OCR50-2Y</t>
  </si>
  <si>
    <t>PaperCut Hive Cloud OCR with Document Processing, 50-99, per device, 2 years</t>
  </si>
  <si>
    <t>PCH-OCR50-3Y</t>
  </si>
  <si>
    <t>PaperCut Hive Cloud OCR with Document Processing, 50-99, per device, 3 years</t>
  </si>
  <si>
    <t>PCH-OCR50-4Y</t>
  </si>
  <si>
    <t>PaperCut Hive Cloud OCR with Document Processing, 50-99, per device, 4 years</t>
  </si>
  <si>
    <t>PCH-OCR50-5Y</t>
  </si>
  <si>
    <t>PaperCut Hive Cloud OCR with Document Processing, 50-99, per device, 5 years</t>
  </si>
  <si>
    <t>PCH-OCR50-1M</t>
  </si>
  <si>
    <t>PaperCut Hive Cloud OCR with Document Processing, 50-99, per device, monthly</t>
  </si>
  <si>
    <t>PaperCut Hive Cloud OCR with Document Processing Licenses 100-499 Devices (Price per Device)</t>
  </si>
  <si>
    <t>PCH-OCR100-1Y</t>
  </si>
  <si>
    <t>PaperCut Hive Cloud OCR with Document Processing, 100-499, per device, 1 year</t>
  </si>
  <si>
    <t>PCH-OCR100-2Y</t>
  </si>
  <si>
    <t>PaperCut Hive Cloud OCR with Document Processing, 100-499, per device, 2 years</t>
  </si>
  <si>
    <t>PCH-OCR100-3Y</t>
  </si>
  <si>
    <t>PaperCut Hive Cloud OCR with Document Processing, 100-499, per device, 3 years</t>
  </si>
  <si>
    <t>PCH-OCR100-4Y</t>
  </si>
  <si>
    <t>PaperCut Hive Cloud OCR with Document Processing, 100-499, per device, 4 years</t>
  </si>
  <si>
    <t>PCH-OCR100-5Y</t>
  </si>
  <si>
    <t>PaperCut Hive Cloud OCR with Document Processing, 100-499, per device, 5 years</t>
  </si>
  <si>
    <t>PCH-OCR100-1M</t>
  </si>
  <si>
    <t>PaperCut Hive Cloud OCR with Document Processing, 100-499, per device, monthly</t>
  </si>
  <si>
    <t>PCH-OCR500-1Y</t>
  </si>
  <si>
    <t>PaperCut Hive Cloud OCR with Document Processing, 500-999, per device, 1 year</t>
  </si>
  <si>
    <t>PCH-OCR500-2Y</t>
  </si>
  <si>
    <t>PaperCut Hive Cloud OCR with Document Processing, 500-999, per device, 2 years</t>
  </si>
  <si>
    <t>PCH-OCR500-3Y</t>
  </si>
  <si>
    <t>PaperCut Hive Cloud OCR with Document Processing, 500-999, per device, 3 years</t>
  </si>
  <si>
    <t>PCH-OCR500-4Y</t>
  </si>
  <si>
    <t>PaperCut Hive Cloud OCR with Document Processing, 500-999, per device, 4 years</t>
  </si>
  <si>
    <t>PCH-OCR500-5Y</t>
  </si>
  <si>
    <t>PaperCut Hive Cloud OCR with Document Processing, 500-999, per device, 5 years</t>
  </si>
  <si>
    <t>PCH-OCR500-1M</t>
  </si>
  <si>
    <t>PaperCut Hive Cloud OCR with Document Processing, 500-999, per device, monthly</t>
  </si>
  <si>
    <t>PaperCut Hive Cloud OCR with Document Processing Licenses 1000+ Devices (Price per Device)</t>
  </si>
  <si>
    <t>PCH-OCR1K-1Y</t>
  </si>
  <si>
    <t>PaperCut Hive Cloud OCR with Document Processing, 1000+, per device, 1 year</t>
  </si>
  <si>
    <t>PCH-OCR1K-2Y</t>
  </si>
  <si>
    <t>PaperCut Hive Cloud OCR with Document Processing, 1000+, per device, 2 years</t>
  </si>
  <si>
    <t>PCH-OCR1K-3Y</t>
  </si>
  <si>
    <t>PaperCut Hive Cloud OCR with Document Processing, 1000+, per device, 3 years</t>
  </si>
  <si>
    <t>PCH-OCR1K-4Y</t>
  </si>
  <si>
    <t>PaperCut Hive Cloud OCR with Document Processing, 1000+, per device, 4 years</t>
  </si>
  <si>
    <t>PCH-OCR1K-5Y</t>
  </si>
  <si>
    <t>PaperCut Hive Cloud OCR with Document Processing, 1000+, per device, 5 years</t>
  </si>
  <si>
    <t>PCH-OCR1K-1M</t>
  </si>
  <si>
    <t>PaperCut Hive Cloud OCR with Document Processing, 1000+, per device, monthly</t>
  </si>
  <si>
    <t>PaperCut Hive Cilantro Add-On for OfficeRND</t>
  </si>
  <si>
    <t>PCH-OfficeRND-1Y</t>
  </si>
  <si>
    <t>PaperCut Hive Cilantro add-on for OfficeRND, 1 year</t>
  </si>
  <si>
    <t>PCH-OfficeRND-2Y</t>
  </si>
  <si>
    <t>PaperCut Hive Cilantro add-on for OfficeRND, 2 year</t>
  </si>
  <si>
    <t>PCH-OfficeRND-3Y</t>
  </si>
  <si>
    <t>PaperCut Hive Cilantro add-on for OfficeRND, 3 years</t>
  </si>
  <si>
    <t>PCH-OfficeRND-4Y</t>
  </si>
  <si>
    <t>PaperCut Hive Cilantro add-on for OfficeRND, 4 years</t>
  </si>
  <si>
    <t>PCH-OfficeRND-5Y</t>
  </si>
  <si>
    <t>PaperCut Hive Cilantro add-on for OfficeRND, 5 years</t>
  </si>
  <si>
    <t>PCH-OfficeRND-1M</t>
  </si>
  <si>
    <t>PaperCut Hive Cilantro add-on for OfficeRND, monthly</t>
  </si>
  <si>
    <t xml:space="preserve">PaperCut Hive Regional Data Center Migration </t>
  </si>
  <si>
    <t>PCH-DATAFEE</t>
  </si>
  <si>
    <t>PaperCut Hive Regional Data Center Migration Fee</t>
  </si>
  <si>
    <t>PAPERCUT HIVE DEVICE UPGRADE LICENSES</t>
  </si>
  <si>
    <t>PaperCut Hive Upgrade Licenses - Lite Release to Full Embedded 1-9 Devices (Per Device)</t>
  </si>
  <si>
    <t>PCH-LRFE-1Y</t>
  </si>
  <si>
    <t>PaperCut Hive Upgrade from Lite Release to Full Embedded, 1-9, per device, 1 year</t>
  </si>
  <si>
    <t>PCH-LRFE-2Y</t>
  </si>
  <si>
    <t>PaperCut Hive Upgrade from Lite Release to Full Embedded, 1-9, per device, 2 years</t>
  </si>
  <si>
    <t>PaperCut Hive Upgrade from Lite Release to Full Embedded, 1-9, per device, 3 years</t>
  </si>
  <si>
    <t>PCH-LRFE-3Y</t>
  </si>
  <si>
    <t>PaperCut Hive Upgrade from Lite Release to Full Embedded, 1-9, per device, 4 years</t>
  </si>
  <si>
    <t>PCH-LRFE-4Y</t>
  </si>
  <si>
    <t>PaperCut Hive Upgrade from Lite Release to Full Embedded, 1-9, per device, 5 years</t>
  </si>
  <si>
    <t>PCH-LRFE-1M</t>
  </si>
  <si>
    <t>PaperCut Hive Upgrade from Lite Release to Full Embedded, 1-9 per device, monthly</t>
  </si>
  <si>
    <t>PaperCut Hive Upgrade Licenses - Lite Release to Full Embedded 10-49 Devices (Per Device)</t>
  </si>
  <si>
    <t>PCH-LRFE10-1Y</t>
  </si>
  <si>
    <t>PaperCut Hive Upgrade from Lite Release to Full Embedded, 10-49, per device, 1 year</t>
  </si>
  <si>
    <t>PCH-LRFE10-2Y</t>
  </si>
  <si>
    <t>PaperCut Hive Upgrade from Lite Release to Full Embedded, 10-49, per device, 2 years</t>
  </si>
  <si>
    <t>PaperCut Hive Upgrade from Lite Release to Full Embedded, 10-49, per device, 3 years</t>
  </si>
  <si>
    <t>PCH-LRFE10-3Y</t>
  </si>
  <si>
    <t>PaperCut Hive Upgrade from Lite Release to Full Embedded, 10-49, per device, 4 years</t>
  </si>
  <si>
    <t>PCH-LRFE10-4Y</t>
  </si>
  <si>
    <t>PaperCut Hive Upgrade from Lite Release to Full Embedded, 10-49, per device, 5 years</t>
  </si>
  <si>
    <t>PCH-LRFE10-1M</t>
  </si>
  <si>
    <t>PaperCut Hive Upgrade from Lite Release to Full Embedded, 10-49 per device, monthly</t>
  </si>
  <si>
    <t>PaperCut Hive Upgrade Licenses - Lite Release to Full Embedded 50-99 Devices (Per Device)</t>
  </si>
  <si>
    <t>PCH-LRFE50-1Y</t>
  </si>
  <si>
    <t>PaperCut Hive Upgrade from Lite Release to Full Embedded, 50-99, per device, 1 year</t>
  </si>
  <si>
    <t>PCH-LRFE50-2Y</t>
  </si>
  <si>
    <t>PaperCut Hive Upgrade from Lite Release to Full Embedded, 50-99, per device, 2 years</t>
  </si>
  <si>
    <t>PaperCut Hive Upgrade from Lite Release to Full Embedded, 50-99, per device, 3 years</t>
  </si>
  <si>
    <t>PCH-LRFE50-3Y</t>
  </si>
  <si>
    <t>PaperCut Hive Upgrade from Lite Release to Full Embedded, 50-99, per device, 4 years</t>
  </si>
  <si>
    <t>PCH-LRFE50-4Y</t>
  </si>
  <si>
    <t>PaperCut Hive Upgrade from Lite Release to Full Embedded, 50-99, per device, 5 years</t>
  </si>
  <si>
    <t>PCH-LRFE50-1M</t>
  </si>
  <si>
    <t>PaperCut Hive Upgrade from Lite Release to Full Embedded, 50-99 per device, monthly</t>
  </si>
  <si>
    <t>PaperCut Hive Upgrade Licenses - Lite Release to Full Embedded 100-499 Devices (Per Device)</t>
  </si>
  <si>
    <t>PCH-LRFE100-1Y</t>
  </si>
  <si>
    <t>PaperCut Hive Upgrade from Lite Release to Full Embedded, 100-499, per device, 1 year</t>
  </si>
  <si>
    <t>PCH-LRFE100-2Y</t>
  </si>
  <si>
    <t>PaperCut Hive Upgrade from Lite Release to Full Embedded, 100-499, per device, 2 years</t>
  </si>
  <si>
    <t>PaperCut Hive Upgrade from Lite Release to Full Embedded, 100-499, per device, 3 years</t>
  </si>
  <si>
    <t>PCH-LRFE100-3Y</t>
  </si>
  <si>
    <t>PaperCut Hive Upgrade from Lite Release to Full Embedded, 100-499, per device, 4 years</t>
  </si>
  <si>
    <t>PCH-LRFE100-4Y</t>
  </si>
  <si>
    <t>PaperCut Hive Upgrade from Lite Release to Full Embedded, 100-499, per device, 5 years</t>
  </si>
  <si>
    <t>PCH-LRFE100-1M</t>
  </si>
  <si>
    <t>PaperCut Hive Upgrade from Lite Release to Full Embedded, 100-499 per device, monthly</t>
  </si>
  <si>
    <t>PaperCut Hive Upgrade Licenses - Lite Release to Full Embedded 500-999 Devices (Per Device)</t>
  </si>
  <si>
    <t>PCH-LRFE500-1Y</t>
  </si>
  <si>
    <t>PaperCut Hive Upgrade from Lite Release to Full Embedded, 500-999, per device, 1 year</t>
  </si>
  <si>
    <t>PCH-LRFE500-2Y</t>
  </si>
  <si>
    <t>PaperCut Hive Upgrade from Lite Release to Full Embedded, 500-999, per device, 2 years</t>
  </si>
  <si>
    <t>PaperCut Hive Upgrade from Lite Release to Full Embedded, 500-999, per device, 3 years</t>
  </si>
  <si>
    <t>PCH-LRFE500-3Y</t>
  </si>
  <si>
    <t>PaperCut Hive Upgrade from Lite Release to Full Embedded, 500-999, per device, 4 years</t>
  </si>
  <si>
    <t>PCH-LRFE500-4Y</t>
  </si>
  <si>
    <t>PaperCut Hive Upgrade from Lite Release to Full Embedded, 500-999, per device, 5 years</t>
  </si>
  <si>
    <t>PCH-LRFE500-1M</t>
  </si>
  <si>
    <t>PaperCut Hive Upgrade from Lite Release to Full Embedded, 500-999 per device, monthly</t>
  </si>
  <si>
    <t>PaperCut Hive Upgrade Licenses - Lite Release to Full Embedded 1000+ Devices (Per Device)</t>
  </si>
  <si>
    <t>PCH-LRFE1K-1Y</t>
  </si>
  <si>
    <t>PaperCut Hive Upgrade from Lite Release to Full Embedded, 1000+, per device, 1 year</t>
  </si>
  <si>
    <t>PCH-LRFE1K-2Y</t>
  </si>
  <si>
    <t>PaperCut Hive Upgrade from Lite Release to Full Embedded, 1000+, per device, 2 years</t>
  </si>
  <si>
    <t>PaperCut Hive Upgrade from Lite Release to Full Embedded, 1000+, per device, 3 years</t>
  </si>
  <si>
    <t>PCH-LRFE1K-3Y</t>
  </si>
  <si>
    <t>PaperCut Hive Upgrade from Lite Release to Full Embedded, 1000+, per device, 4 years</t>
  </si>
  <si>
    <t>PCH-LRFE1K-4Y</t>
  </si>
  <si>
    <t>PaperCut Hive Upgrade from Lite Release to Full Embedded, 1000+, per device, 5 years</t>
  </si>
  <si>
    <t>PCH-LRFE1K-1M</t>
  </si>
  <si>
    <t>PaperCut Hive Upgrade from Lite Release to Full Embedded, 1000+ per device, monthly</t>
  </si>
  <si>
    <t>PaperCut Hive Upgrade Licenses - Mobile Release to Full Embedded 1-9 Devices (Per Device)</t>
  </si>
  <si>
    <t>PCH-MRFE-1Y</t>
  </si>
  <si>
    <t>PaperCut Hive Upgrade from Mobile Release to Full Embedded, 1-9, per device, 1 year</t>
  </si>
  <si>
    <t>PCH-MRFE-2Y</t>
  </si>
  <si>
    <t>PaperCut Hive Upgrade from Mobile Release to Full Embedded, 1-9, per device, 2 years</t>
  </si>
  <si>
    <t>PaperCut Hive Upgrade from Mobile Release to Full Embedded, 1-9, per device, 3 years</t>
  </si>
  <si>
    <t>PCH-MRFE-3Y</t>
  </si>
  <si>
    <t>PaperCut Hive Upgrade from Mobile Release to Full Embedded, 1-9, per device, 4 years</t>
  </si>
  <si>
    <t>PCH-MRFE-4Y</t>
  </si>
  <si>
    <t>PaperCut Hive Upgrade from Mobile Release to Full Embedded, 1-9, per device, 5 years</t>
  </si>
  <si>
    <t>PCH-MRFE-1M</t>
  </si>
  <si>
    <t>PaperCut Hive Upgrade from Mobile Release to Full Embedded, 1-9 per device, monthly</t>
  </si>
  <si>
    <t>PaperCut Hive Upgrade Licenses - Mobile Release to Full Embedded 10-49 Devices (Per Device)</t>
  </si>
  <si>
    <t>PCH-MRFE10-1Y</t>
  </si>
  <si>
    <t>PaperCut Hive Upgrade from Mobile Release to Full Embedded, 10-49, per device, 1 year</t>
  </si>
  <si>
    <t>PCH-MRFE10-2Y</t>
  </si>
  <si>
    <t>PaperCut Hive Upgrade from Mobile Release to Full Embedded, 10-49, per device, 2 years</t>
  </si>
  <si>
    <t>PaperCut Hive Upgrade from Mobile Release to Full Embedded, 10-49, per device, 3 years</t>
  </si>
  <si>
    <t>PCH-MRFE10-3Y</t>
  </si>
  <si>
    <t>PaperCut Hive Upgrade from Mobile Release to Full Embedded, 10-49, per device, 4 years</t>
  </si>
  <si>
    <t>PCH-MRFE10-4Y</t>
  </si>
  <si>
    <t>PaperCut Hive Upgrade from Mobile Release to Full Embedded, 10-49, per device, 5 years</t>
  </si>
  <si>
    <t>PCH-MRFE10-1M</t>
  </si>
  <si>
    <t>PaperCut Hive Upgrade from Mobile Release to Full Embedded, 10-49 per device, monthly</t>
  </si>
  <si>
    <t>PaperCut Hive Upgrade Licenses - Mobile Release to Full Embedded 50-99 Devices (Per Device)</t>
  </si>
  <si>
    <t>PCH-MRFE50-1Y</t>
  </si>
  <si>
    <t>PaperCut Hive Upgrade from Mobile Release to Full Embedded, 50-99, per device, 1 year</t>
  </si>
  <si>
    <t>PCH-MRFE50-2Y</t>
  </si>
  <si>
    <t>PaperCut Hive Upgrade from Mobile Release to Full Embedded, 50-99, per device, 2 years</t>
  </si>
  <si>
    <t>PaperCut Hive Upgrade from Mobile Release to Full Embedded, 50-99, per device, 3 years</t>
  </si>
  <si>
    <t>PCH-MRFE50-3Y</t>
  </si>
  <si>
    <t>PaperCut Hive Upgrade from Mobile Release to Full Embedded, 50-99, per device, 4 years</t>
  </si>
  <si>
    <t>PCH-MRFE50-4Y</t>
  </si>
  <si>
    <t>PaperCut Hive Upgrade from Mobile Release to Full Embedded, 50-99, per device, 5 years</t>
  </si>
  <si>
    <t>PCH-MRFE50-1M</t>
  </si>
  <si>
    <t>PaperCut Hive Upgrade from Mobile Release to Full Embedded, 50-99 per device, monthly</t>
  </si>
  <si>
    <t>PaperCut Hive Upgrade Licenses - Mobile Release to Full Embedded 100-499 Devices (Per Device)</t>
  </si>
  <si>
    <t>PCH-MRFE100-1Y</t>
  </si>
  <si>
    <t>PaperCut Hive Upgrade from Mobile Release to Full Embedded, 100-499, per device, 1 year</t>
  </si>
  <si>
    <t>PCH-MRFE100-2Y</t>
  </si>
  <si>
    <t>PaperCut Hive Upgrade from Mobile Release to Full Embedded, 100-499, per device, 2 years</t>
  </si>
  <si>
    <t>PaperCut Hive Upgrade from Mobile Release to Full Embedded, 100-499, per device, 3 years</t>
  </si>
  <si>
    <t>PCH-MRFE100-3Y</t>
  </si>
  <si>
    <t>PaperCut Hive Upgrade from Mobile Release to Full Embedded, 100-499, per device, 4 years</t>
  </si>
  <si>
    <t>PCH-MRFE100-4Y</t>
  </si>
  <si>
    <t>PaperCut Hive Upgrade from Mobile Release to Full Embedded, 100-499, per device, 5 years</t>
  </si>
  <si>
    <t>PCH-MRFE100-1M</t>
  </si>
  <si>
    <t>PaperCut Hive Upgrade from Mobile Release to Full Embedded, 100-499 per device, monthly</t>
  </si>
  <si>
    <t>PaperCut Hive Upgrade Licenses - Mobile Release to Full Embedded 500-999 Devices (Per Device)</t>
  </si>
  <si>
    <t>PCH-MRFE500-1Y</t>
  </si>
  <si>
    <t>PaperCut Hive Upgrade from Mobile Release to Full Embedded, 500-999, per device, 1 year</t>
  </si>
  <si>
    <t>PCH-MRFE500-2Y</t>
  </si>
  <si>
    <t>PaperCut Hive Upgrade from Mobile Release to Full Embedded, 500-999, per device, 2 years</t>
  </si>
  <si>
    <t>PaperCut Hive Upgrade from Mobile Release to Full Embedded, 500-999, per device, 3 years</t>
  </si>
  <si>
    <t>PCH-MRFE500-3Y</t>
  </si>
  <si>
    <t>PaperCut Hive Upgrade from Mobile Release to Full Embedded, 500-999, per device, 4 years</t>
  </si>
  <si>
    <t>PCH-MRFE500-4Y</t>
  </si>
  <si>
    <t>PaperCut Hive Upgrade from Mobile Release to Full Embedded, 500-999, per device, 5 years</t>
  </si>
  <si>
    <t>PCH-MRFE500-1M</t>
  </si>
  <si>
    <t>PaperCut Hive Upgrade from Mobile Release to Full Embedded, 500-999 per device, monthly</t>
  </si>
  <si>
    <t>PaperCut Hive Upgrade Licenses - Mobile Release to Full Embedded 1000+ Devices (Per Device)</t>
  </si>
  <si>
    <t>PCH-MRFE1K-1Y</t>
  </si>
  <si>
    <t>PaperCut Hive Upgrade from Mobile Release to Full Embedded, 1000+, per device, 1 year</t>
  </si>
  <si>
    <t>PCH-MRFE1K-2Y</t>
  </si>
  <si>
    <t>PaperCut Hive Upgrade from Mobile Release to Full Embedded, 1000+, per device, 2 years</t>
  </si>
  <si>
    <t>PaperCut Hive Upgrade from Mobile Release to Full Embedded, 1000+, per device, 3 years</t>
  </si>
  <si>
    <t>PCH-MRFE1K-3Y</t>
  </si>
  <si>
    <t>PaperCut Hive Upgrade from Mobile Release to Full Embedded, 1000+, per device, 4 years</t>
  </si>
  <si>
    <t>PCH-MRFE1K-4Y</t>
  </si>
  <si>
    <t>PaperCut Hive Upgrade from Mobile Release to Full Embedded, 1000+, per device, 5 years</t>
  </si>
  <si>
    <t>PCH-MRFE1K-1M</t>
  </si>
  <si>
    <t>PaperCut Hive Upgrade from Mobile Release to Full Embedded, 1000+ per device, monthly</t>
  </si>
  <si>
    <t>PaperCut Hive Upgrade Licenses - Mobile Release to Lite Release 1-9 Devices (Per Device)</t>
  </si>
  <si>
    <t>PCH-MRLR-1Y</t>
  </si>
  <si>
    <t>PaperCut Hive Upgrade from Mobile Release to Lite Release, 1-9, per device, 1 year</t>
  </si>
  <si>
    <t>PCH-MRLR-2Y</t>
  </si>
  <si>
    <t>PaperCut Hive Upgrade from Mobile Release to Lite Release, 1-9, per device, 2 years</t>
  </si>
  <si>
    <t>PaperCut Hive Upgrade from Mobile Release to Lite Release, 1-9, per device, 3 years</t>
  </si>
  <si>
    <t>PCH-MRLR-3Y</t>
  </si>
  <si>
    <t>PaperCut Hive Upgrade from Mobile Release to Lite Release, 1-9, per device, 4 years</t>
  </si>
  <si>
    <t>PCH-MRLR-4Y</t>
  </si>
  <si>
    <t>PaperCut Hive Upgrade from Mobile Release to Lite Release, 1-9, per device, 5 years</t>
  </si>
  <si>
    <t>PCH-MRLR-1M</t>
  </si>
  <si>
    <t>PaperCut Hive Upgrade from Mobile Release to Lite Release, 1-9 per device, monthly</t>
  </si>
  <si>
    <t>PaperCut Hive Upgrade Licenses - Mobile Release to Lite Release 10-49 Devices (Per Device)</t>
  </si>
  <si>
    <t>PCH-MRLR10-1Y</t>
  </si>
  <si>
    <t>PaperCut Hive Upgrade from Mobile Release to Lite Release, 10-49, per device, 1 year</t>
  </si>
  <si>
    <t>PCH-MRLR10-2Y</t>
  </si>
  <si>
    <t>PaperCut Hive Upgrade from Mobile Release to Lite Release, 10-49, per device, 2 years</t>
  </si>
  <si>
    <t>PaperCut Hive Upgrade from Mobile Release to Lite Release, 10-49, per device, 3 years</t>
  </si>
  <si>
    <t>PCH-MRLR10-3Y</t>
  </si>
  <si>
    <t>PaperCut Hive Upgrade from Mobile Release to Lite Release, 10-49, per device, 4 years</t>
  </si>
  <si>
    <t>PCH-MRLR10-4Y</t>
  </si>
  <si>
    <t>PaperCut Hive Upgrade from Mobile Release to Lite Release, 10-49, per device, 5 years</t>
  </si>
  <si>
    <t>PCH-MRLR10-1M</t>
  </si>
  <si>
    <t>PaperCut Hive Upgrade from Mobile Release to Lite Release, 10-49 per device, monthly</t>
  </si>
  <si>
    <t>PaperCut Hive Upgrade Licenses - Mobile Release to Lite Release 50-99 Devices (Per Device)</t>
  </si>
  <si>
    <t>PCH-MRLR50-1Y</t>
  </si>
  <si>
    <t>PaperCut Hive Upgrade from Mobile Release to Lite Release, 50-99, per device, 1 year</t>
  </si>
  <si>
    <t>PCH-MRLR50-2Y</t>
  </si>
  <si>
    <t>PaperCut Hive Upgrade from Mobile Release to Lite Release, 50-99, per device, 2 years</t>
  </si>
  <si>
    <t>PaperCut Hive Upgrade from Mobile Release to Lite Release, 50-99, per device, 3 years</t>
  </si>
  <si>
    <t>PCH-MRLR50-3Y</t>
  </si>
  <si>
    <t>PaperCut Hive Upgrade from Mobile Release to Lite Release, 50-99, per device, 4 years</t>
  </si>
  <si>
    <t>PCH-MRLR50-4Y</t>
  </si>
  <si>
    <t>PaperCut Hive Upgrade from Mobile Release to Lite Release, 50-99, per device, 5 years</t>
  </si>
  <si>
    <t>PCH-MRLR50-1M</t>
  </si>
  <si>
    <t>PaperCut Hive Upgrade from Mobile Release to Lite Release, 50-99 per device, monthly</t>
  </si>
  <si>
    <t>PaperCut Hive Upgrade Licenses - Mobile Release to Lite Release 100-499 Devices (Per Device)</t>
  </si>
  <si>
    <t>PCH-MRLR100-1Y</t>
  </si>
  <si>
    <t>PaperCut Hive Upgrade from Mobile Release to Lite Release, 100-499, per device, 1 year</t>
  </si>
  <si>
    <t>PCH-MRLR100-2Y</t>
  </si>
  <si>
    <t>PaperCut Hive Upgrade from Mobile Release to Lite Release, 100-499, per device, 2 years</t>
  </si>
  <si>
    <t>PaperCut Hive Upgrade from Mobile Release to Lite Release, 100-499, per device, 3 years</t>
  </si>
  <si>
    <t>PCH-MRLR100-3Y</t>
  </si>
  <si>
    <t>PaperCut Hive Upgrade from Mobile Release to Lite Release, 100-499, per device, 4 years</t>
  </si>
  <si>
    <t>PCH-MRLR100-4Y</t>
  </si>
  <si>
    <t>PaperCut Hive Upgrade from Mobile Release to Lite Release, 100-499, per device, 5 years</t>
  </si>
  <si>
    <t>PCH-MRLR100-1M</t>
  </si>
  <si>
    <t>PaperCut Hive Upgrade from Mobile Release to Lite Release, 100-499 per device, monthly</t>
  </si>
  <si>
    <t>PaperCut Hive Upgrade Licenses - Mobile Release to Lite Release 500-999 Devices (Per Device)</t>
  </si>
  <si>
    <t>PCH-MRLR500-1Y</t>
  </si>
  <si>
    <t>PaperCut Hive Upgrade from Mobile Release to Lite Release, 500-999, per device, 1 year</t>
  </si>
  <si>
    <t>PCH-MRLR500-2Y</t>
  </si>
  <si>
    <t>PaperCut Hive Upgrade from Mobile Release to Lite Release, 500-999, per device, 2 years</t>
  </si>
  <si>
    <t>PaperCut Hive Upgrade from Mobile Release to Lite Release, 500-999, per device, 3 years</t>
  </si>
  <si>
    <t>PCH-MRLR500-3Y</t>
  </si>
  <si>
    <t>PaperCut Hive Upgrade from Mobile Release to Lite Release, 500-999, per device, 4 years</t>
  </si>
  <si>
    <t>PCH-MRLR500-4Y</t>
  </si>
  <si>
    <t>PaperCut Hive Upgrade from Mobile Release to Lite Release, 500-999, per device, 5 years</t>
  </si>
  <si>
    <t>PCH-MRLR500-1M</t>
  </si>
  <si>
    <t>PaperCut Hive Upgrade from Mobile Release to Lite Release, 500-999 per device, monthly</t>
  </si>
  <si>
    <t>PaperCut Hive Upgrade Licenses - Mobile Release to Lite Release 1000+ Devices (Per Device)</t>
  </si>
  <si>
    <t>PCH-MRLR1K-1Y</t>
  </si>
  <si>
    <t>PaperCut Hive Upgrade from Mobile Release to Lite Release, 1000+, per device, 1 year</t>
  </si>
  <si>
    <t>PCH-MRLR1K-2Y</t>
  </si>
  <si>
    <t>PaperCut Hive Upgrade from Mobile Release to Lite Release, 1000+, per device, 2 years</t>
  </si>
  <si>
    <t>PaperCut Hive Upgrade from Mobile Release to Lite Release, 1000+, per device, 3 years</t>
  </si>
  <si>
    <t>PCH-MRLR1K-3Y</t>
  </si>
  <si>
    <t>PaperCut Hive Upgrade from Mobile Release to Lite Release, 1000+, per device, 4 years</t>
  </si>
  <si>
    <t>PCH-MRLR1K-4Y</t>
  </si>
  <si>
    <t>PaperCut Hive Upgrade from Mobile Release to Lite Release, 1000+, per device, 5 years</t>
  </si>
  <si>
    <t>PCH-MRLR1K-1M</t>
  </si>
  <si>
    <t>PaperCut Hive Upgrade from Mobile Release to Lite Release, 1000+ per device, monthly</t>
  </si>
  <si>
    <t>PaperCut Setup &amp; Training</t>
  </si>
  <si>
    <t>PCH-SETUP</t>
  </si>
  <si>
    <t>PaperCut Hive initial configuration and training</t>
  </si>
  <si>
    <t>PCH-REMOTE</t>
  </si>
  <si>
    <t>PaperCut Hive, per device configuration</t>
  </si>
  <si>
    <t>Scanshare</t>
  </si>
  <si>
    <t xml:space="preserve">Scanshare Capture is a powerful yet easy-to-use solution that lets you integrate your paper-based workflows, inbound emails, and faxes to your document management systems, databases, corporate file servers, and content management applications. </t>
  </si>
  <si>
    <t>Capture and convert your paper documents using your Sharp multifunctional device (with apps for most popular brands) via the Scanshare Capture embedded client.</t>
  </si>
  <si>
    <t>SCANSHARE ESSENTIALS (1 YEAR M&amp;S INCLUDED)</t>
  </si>
  <si>
    <t>SS-SRV-ESS</t>
  </si>
  <si>
    <t>Scanshare Essentials Server, incl. 1 yr m&amp;s</t>
  </si>
  <si>
    <t>SS-SRV-ESSVM</t>
  </si>
  <si>
    <t>Scanshare Essentials VM Server, incl. 1 yr m&amp;s</t>
  </si>
  <si>
    <t>ESSENTIALS CLIENTS (1 YEAR M&amp;S INCLUDED)</t>
  </si>
  <si>
    <t>ESSClient</t>
  </si>
  <si>
    <t>Essentials Client, 1-24, per device, incl. 1 yr m&amp;s</t>
  </si>
  <si>
    <t>ESSClient-25</t>
  </si>
  <si>
    <t>Essentials Client, 25-49, per device, incl. 1 yr m&amp;s</t>
  </si>
  <si>
    <t>ESSClient-50</t>
  </si>
  <si>
    <t>Essentials Client, 50+, per device, incl. 1 yr m&amp;s</t>
  </si>
  <si>
    <t>SCANSHARE ENTERPRISE (1 YEAR M&amp;S INCLUDED)</t>
  </si>
  <si>
    <t>SS-SRV-ENT</t>
  </si>
  <si>
    <t>Scanshare Enterprise Server, incl. 1 yr m&amp;s</t>
  </si>
  <si>
    <t>SS-SRV-ENTVM</t>
  </si>
  <si>
    <t>Scanshare Enterprise VM Server,  incl. 1 yr m&amp;s</t>
  </si>
  <si>
    <t>ENTERPRISE CLIENTS (1 YEAR M&amp;S INCLUDED)</t>
  </si>
  <si>
    <t>Enterprise Client (Price per Device) - Includes 1 year M&amp;S</t>
  </si>
  <si>
    <t>ENTClient</t>
  </si>
  <si>
    <t>Enterprise Client 1-24, per device, incl. 1 yr m&amp;s</t>
  </si>
  <si>
    <t>ENTClient-25</t>
  </si>
  <si>
    <t>Enterprise Client 25-99, per device, incl. 1 yr m&amp;s</t>
  </si>
  <si>
    <t>ENTClient-100</t>
  </si>
  <si>
    <t>Enterprise Client 100-399, per device, incl. 1 yr m&amp;s</t>
  </si>
  <si>
    <t>ENTClient-400</t>
  </si>
  <si>
    <t>Enterprise Client 400+, per device, incl. 1 yr m&amp;s</t>
  </si>
  <si>
    <t>Enterprise PC Professional Client (Price per Device) - Includes 1 year M&amp;S</t>
  </si>
  <si>
    <t>Enterprise PC Professional Client, 1-24, per device incl. 1 yr m&amp;s</t>
  </si>
  <si>
    <t>PC-DTP-25</t>
  </si>
  <si>
    <t>Enterprise PC Professional Client, 25 -99, per device incl. 1 yr m&amp;s</t>
  </si>
  <si>
    <t>PC-DTP-100</t>
  </si>
  <si>
    <t>Enterprise PC Professional Client, 100-399, per device incl. 1 yr m&amp;s</t>
  </si>
  <si>
    <t>PC-DTP-400</t>
  </si>
  <si>
    <t>Enterprise PC Professional Client, 400+, per device incl. 1 yr m&amp;s</t>
  </si>
  <si>
    <t>Enterprise PC Standard Client (Price per Device) - Includes 1 year M&amp;S</t>
  </si>
  <si>
    <t>Enterprise PC Standard Client, 1-24, per device incl. 1 yr m&amp;s</t>
  </si>
  <si>
    <t>PC-DTS-25</t>
  </si>
  <si>
    <t>Enterprise PC Standard Client, 25-99, per device incl. 1 yr m&amp;s</t>
  </si>
  <si>
    <t>PC-DTS-100</t>
  </si>
  <si>
    <t>Enterprise PC Standard Client, 100-399, per device incl. 1 yr m&amp;s</t>
  </si>
  <si>
    <t>PC-DTS-400</t>
  </si>
  <si>
    <t>Enterprise PC Standard Client, 400+, per device incl. 1 yr m&amp;s</t>
  </si>
  <si>
    <t>Clientpack for Mobile Devices (10 pack) - Includes 1 year M&amp;S</t>
  </si>
  <si>
    <t xml:space="preserve">Clientpack for 10 mobile devices incl. 1 yr m&amp;s  </t>
  </si>
  <si>
    <t>ADDITIONAL LICENSE ADD-ONS</t>
  </si>
  <si>
    <t xml:space="preserve">Free Form </t>
  </si>
  <si>
    <t xml:space="preserve">Verification Module 1 concurrent user </t>
  </si>
  <si>
    <t xml:space="preserve">MS Word Report Generator module </t>
  </si>
  <si>
    <t xml:space="preserve">PDF Advanced Signing </t>
  </si>
  <si>
    <t xml:space="preserve">MICR Module </t>
  </si>
  <si>
    <t xml:space="preserve">HL7 Module </t>
  </si>
  <si>
    <t>ABBYY Fine Reader V11 - Advanced OCR (up to 5,000 images per month)</t>
  </si>
  <si>
    <t>ABBYY Fine Reader V11 - Advanced OCR (up to 10,000 images per month)</t>
  </si>
  <si>
    <t>ABBYY Fine Reader V11 - Advanced OCR (up to 50,000 images per month)</t>
  </si>
  <si>
    <t xml:space="preserve">ABBYY Fine Reader V11 - Advanced OCR (up to 5,000 images per month) incl. ICR </t>
  </si>
  <si>
    <t xml:space="preserve">ABBYY Fine Reader V11 - Advanced OCR (up to 10,000 images per month) incl. ICR </t>
  </si>
  <si>
    <t xml:space="preserve">ABBYY Fine Reader V11 - Advanced OCR (up to 50,000 images per month) incl. ICR </t>
  </si>
  <si>
    <t>Classification Module - ABBYY Fine Reader - Advanced OCR (up to 5,000 images per month)</t>
  </si>
  <si>
    <t>Classification Module - ABBYY Fine Reader - Advanced OCR (up to 10,000 images per month)</t>
  </si>
  <si>
    <t>Classification Module - ABBYY Fine Reader - Advanced OCR (up to 50,000 images per month)</t>
  </si>
  <si>
    <t xml:space="preserve">CPU Core Runtime Licenses (1 machine/no page limitation) Single Core </t>
  </si>
  <si>
    <t>CPU Core Runtime Licenses (1 machine/no page limitation) Dual Core</t>
  </si>
  <si>
    <t>CPU Core Runtime Licenses (1 machine/no page limitation) Quad Core</t>
  </si>
  <si>
    <t>Smart Form Web/Container - (1,000 images)</t>
  </si>
  <si>
    <t>SI-WEB-20K</t>
  </si>
  <si>
    <t>Smart Forms Web/Container - (20,000 images)</t>
  </si>
  <si>
    <t>SI-WEB-100K</t>
  </si>
  <si>
    <t>Smart Forms Web/Container - (100,000 images)</t>
  </si>
  <si>
    <t>SI-WEB-500K</t>
  </si>
  <si>
    <t>Smart Forms Web/Container - (500,000 images)</t>
  </si>
  <si>
    <t>CONNECTORS (1 YEAR M&amp;S INCLUDED)</t>
  </si>
  <si>
    <t>Enterprise Financial Systems connectors, incl. 1 yr m&amp;s</t>
  </si>
  <si>
    <t>Enterprise Legal Systems connectors, incl. 1 yr m&amp;s</t>
  </si>
  <si>
    <t>Enterprise ECM/DMS Systems connectors, incl. 1 yr m&amp;s</t>
  </si>
  <si>
    <t>Enterprise Cloud Systems connectors, incl. 1 yr m&amp;s</t>
  </si>
  <si>
    <t>Enterprise Exclusive Systems connectors, incl. 1 yr m&amp;s</t>
  </si>
  <si>
    <t xml:space="preserve">Scanshare Client Workflow (Price per Device) </t>
  </si>
  <si>
    <t>SS-SUB</t>
  </si>
  <si>
    <t>Scanshare Client Workflow Subscription for 1-24 client/pc licenses, per device, monthly</t>
  </si>
  <si>
    <t>SS-SUB-25</t>
  </si>
  <si>
    <t>Scanshare Client Workflow Subscription for 25-99 client/pc licenses, per device, monthly</t>
  </si>
  <si>
    <t>SS-SUB-100</t>
  </si>
  <si>
    <t>Scanshare Client Workflow Subscription for 100-399 client/pc licenses, per device, monthly</t>
  </si>
  <si>
    <t>SS-SUB-400</t>
  </si>
  <si>
    <t>Scanshare Client Workflow Subscription for 400+ client/pc licenses, per device, monthly</t>
  </si>
  <si>
    <t xml:space="preserve">Scanshare User Access (Price per User) </t>
  </si>
  <si>
    <t>SS-USER</t>
  </si>
  <si>
    <t>Scanshare user access for Repository, Verification, WEB client, or Mobile client access 1-49, per user, monthly</t>
  </si>
  <si>
    <t>SS-USER-50</t>
  </si>
  <si>
    <t>Scanshare user access for Repository, Verification, WEB client, or Mobile client access 50-249, per user, monthly</t>
  </si>
  <si>
    <t>SS-USER-250</t>
  </si>
  <si>
    <t>Scanshare user access for Repository, Verification, WEB client, or Mobile client access 250-499, per user, monthly</t>
  </si>
  <si>
    <t>SS-USER-500</t>
  </si>
  <si>
    <t>Scanshare user access for Repository, Verification, WEB client, or Mobile client access 500+, per user, monthly</t>
  </si>
  <si>
    <t>PROFESSIONAL SERVICES</t>
  </si>
  <si>
    <t>SS-RmtServer</t>
  </si>
  <si>
    <t>Scanshare remote server configuration and training</t>
  </si>
  <si>
    <t>SS-Manual-WF</t>
  </si>
  <si>
    <t>Scanshare manual classification workflow, no data extraction, per workflow</t>
  </si>
  <si>
    <t>SS-Static-WF</t>
  </si>
  <si>
    <t>Scanshare static document workflow includes basic data extraction, up to 5 fields per document, per workflow</t>
  </si>
  <si>
    <t>SS-ACDI-PS</t>
  </si>
  <si>
    <t>SS-RmtClient</t>
  </si>
  <si>
    <t>Scanshare client set up 1-24, per device</t>
  </si>
  <si>
    <t>SS-RmtClient-25</t>
  </si>
  <si>
    <t>Scanshare client set up 25-99, per device</t>
  </si>
  <si>
    <t>SS-RmtClient-100</t>
  </si>
  <si>
    <t>Scanshare client set up 100-399, per device</t>
  </si>
  <si>
    <t>SS-RmtClient-400</t>
  </si>
  <si>
    <t>Scanshare client set up 400+, per device</t>
  </si>
  <si>
    <t xml:space="preserve">etherFAX® offers a secure document delivery platform and suite of applications widely used across a broad range of industries to digitize workflows and optimize business processes. As a leading provider of hybrid-cloud fax solutions supporting healthcare enterprises, etherFAX securely transmits protected health information and high-resolution, color documents  directly to  applications and devices  with end-to-end encryption and ultra-fast transmission speeds.
Faxcore is an award-winning fax server solution that integrates MFPs and PCs into a cloud based fax solution. FaxCore also integrates with Microsoft® applications and Office 365. FaxCore is also a strategic partner of etherFAX, the fax board in the cloud. FaxCore offers partly-cloudy and fully hosted fax options.
</t>
  </si>
  <si>
    <t>PaperCut MFS</t>
  </si>
  <si>
    <t>Prox Readers</t>
  </si>
  <si>
    <t>FaxCore Cloud Faxing</t>
  </si>
  <si>
    <t>Synappx</t>
  </si>
  <si>
    <t>RETURN TO Table of Contents</t>
  </si>
  <si>
    <t>Table of Contents</t>
  </si>
  <si>
    <t>Pending future product offerings</t>
  </si>
  <si>
    <t>SUMMARY OF UPDATES TO THE PRICE LIST</t>
  </si>
  <si>
    <t>Software</t>
  </si>
  <si>
    <t>Software Related Services</t>
  </si>
  <si>
    <r>
      <t>Global Capture:</t>
    </r>
    <r>
      <rPr>
        <sz val="10"/>
        <color theme="1"/>
        <rFont val="Calibri"/>
        <family val="2"/>
        <scheme val="minor"/>
      </rPr>
      <t xml:space="preserve"> Easily capture, classify and validate high volumes of documents including paper, PDF, and even email messages and their attachments.  No matter how they enter your organization, capture automation transforms them into usable insights that drive improved decision making and business outcomes. </t>
    </r>
    <r>
      <rPr>
        <b/>
        <sz val="10"/>
        <color theme="1"/>
        <rFont val="Calibri"/>
        <family val="2"/>
        <scheme val="minor"/>
      </rPr>
      <t xml:space="preserve">
Global Search: </t>
    </r>
    <r>
      <rPr>
        <sz val="10"/>
        <color theme="1"/>
        <rFont val="Calibri"/>
        <family val="2"/>
        <scheme val="minor"/>
      </rPr>
      <t xml:space="preserve">Delivering anywhere, anytime access to documents through the browser, GlobalSearch ECM software keeps processes consistent and your team productive, while offering the same power as the desktop client.
Integrate GlobalSearch software with leading business applications including Quickbooks, Salesforce, Microsoft Dynamics and more.  In addition, gain full document capture and retrieval support right from the control panel of your office Multifunctional device. 
Granular security provides user-based sign-in access, keeping databases, archives, documents and feature-level security enforced. The audit trail logs all document actions by date and user with convenient filtering and export options, to provide full visibility into business output.
</t>
    </r>
    <r>
      <rPr>
        <b/>
        <sz val="10"/>
        <color theme="1"/>
        <rFont val="Calibri"/>
        <family val="2"/>
        <scheme val="minor"/>
      </rPr>
      <t xml:space="preserve">Global Forms: </t>
    </r>
    <r>
      <rPr>
        <sz val="10"/>
        <color theme="1"/>
        <rFont val="Calibri"/>
        <family val="2"/>
        <scheme val="minor"/>
      </rPr>
      <t xml:space="preserve"> With its browser-based platform, GlobalForms offers robust styling options for easy form creation. Simply drag-and-drop form fields onto the designer to build a unique form.
Build rules and logic into web forms that dynamically change the layout based on selections made, ensuring required data has been provided before web form submission
Automatically route documents for approval, notifying users of required action. Or integrate web forms into capture workflows to create a single process for working with data!
Leverage document capture automation to effortlessly collect data from all sources, creating a single process for working with information.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</si>
</sst>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6" formatCode="&quot;$&quot;#,##0_);[Red]\(&quot;$&quot;#,##0\)"/>
    <numFmt numFmtId="8" formatCode="&quot;$&quot;#,##0.00_);[Red]\(&quot;$&quot;#,##0.00\)"/>
    <numFmt numFmtId="44" formatCode="_(&quot;$&quot;* #,##0.00_);_(&quot;$&quot;* \(#,##0.00\);_(&quot;$&quot;* &quot;-&quot;??_);_(@_)"/>
    <numFmt numFmtId="164" formatCode="&quot;$&quot;#,##0.00"/>
    <numFmt numFmtId="165" formatCode="&quot;$&quot;#,##0"/>
  </numFmts>
  <fonts count="74">
    <font>
      <sz val="11"/>
      <color theme="1"/>
      <name val="Calibri"/>
      <family val="2"/>
      <scheme val="minor"/>
    </font>
    <font>
      <sz val="9"/>
      <color theme="1"/>
      <name val="Calibri"/>
      <family val="2"/>
      <scheme val="minor"/>
    </font>
    <font>
      <b/>
      <sz val="9"/>
      <color rgb="FF000000"/>
      <name val="Calibri"/>
      <family val="2"/>
      <scheme val="minor"/>
    </font>
    <font>
      <sz val="9"/>
      <color rgb="FF000000"/>
      <name val="Calibri"/>
      <family val="2"/>
      <scheme val="minor"/>
    </font>
    <font>
      <sz val="14"/>
      <color theme="1"/>
      <name val="Calibri"/>
      <family val="2"/>
      <scheme val="minor"/>
    </font>
    <font>
      <b/>
      <sz val="12"/>
      <color theme="0"/>
      <name val="Calibri"/>
      <family val="2"/>
      <scheme val="minor"/>
    </font>
    <font>
      <b/>
      <sz val="16"/>
      <color theme="1"/>
      <name val="Calibri"/>
      <family val="2"/>
      <scheme val="minor"/>
    </font>
    <font>
      <sz val="11"/>
      <color theme="1"/>
      <name val="Calibri"/>
      <family val="2"/>
      <scheme val="minor"/>
    </font>
    <font>
      <sz val="11"/>
      <color theme="1"/>
      <name val="Arial"/>
      <family val="2"/>
    </font>
    <font>
      <sz val="10"/>
      <color rgb="FF000000"/>
      <name val="Calibri"/>
      <family val="2"/>
    </font>
    <font>
      <sz val="10"/>
      <color rgb="FF000000"/>
      <name val="Arial"/>
      <family val="2"/>
    </font>
    <font>
      <sz val="10"/>
      <color rgb="FF000000"/>
      <name val="Arial"/>
      <family val="2"/>
    </font>
    <font>
      <sz val="10"/>
      <color theme="1"/>
      <name val="Arial"/>
      <family val="2"/>
    </font>
    <font>
      <sz val="10"/>
      <color theme="1"/>
      <name val="Arial"/>
      <family val="2"/>
    </font>
    <font>
      <sz val="10"/>
      <color theme="1"/>
      <name val="Calibri"/>
      <family val="2"/>
    </font>
    <font>
      <b/>
      <sz val="12"/>
      <color theme="0"/>
      <name val="Calibri"/>
      <family val="2"/>
    </font>
    <font>
      <sz val="10"/>
      <color theme="0"/>
      <name val="Calibri"/>
      <family val="2"/>
    </font>
    <font>
      <b/>
      <sz val="10"/>
      <color theme="1"/>
      <name val="Calibri"/>
      <family val="2"/>
    </font>
    <font>
      <sz val="10"/>
      <color rgb="FF080707"/>
      <name val="Calibri"/>
      <family val="2"/>
    </font>
    <font>
      <sz val="10"/>
      <color theme="1"/>
      <name val="Calibri"/>
      <family val="2"/>
      <scheme val="minor"/>
    </font>
    <font>
      <sz val="10"/>
      <name val="Calibri"/>
      <family val="2"/>
      <scheme val="minor"/>
    </font>
    <font>
      <sz val="10"/>
      <color rgb="FF202124"/>
      <name val="Calibri"/>
      <family val="2"/>
    </font>
    <font>
      <sz val="10"/>
      <name val="Arial"/>
      <family val="2"/>
    </font>
    <font>
      <sz val="10"/>
      <color rgb="FF080707"/>
      <name val="Calibri"/>
      <family val="2"/>
      <scheme val="minor"/>
    </font>
    <font>
      <b/>
      <sz val="12"/>
      <color theme="1"/>
      <name val="Calibri"/>
      <family val="2"/>
    </font>
    <font>
      <sz val="10"/>
      <color rgb="FF000000"/>
      <name val="Calibri"/>
      <family val="2"/>
      <scheme val="minor"/>
    </font>
    <font>
      <b/>
      <sz val="12"/>
      <color theme="1"/>
      <name val="Calibri"/>
      <family val="2"/>
      <scheme val="minor"/>
    </font>
    <font>
      <sz val="12"/>
      <color theme="1"/>
      <name val="Calibri"/>
      <family val="2"/>
      <scheme val="minor"/>
    </font>
    <font>
      <u/>
      <sz val="11"/>
      <color theme="10"/>
      <name val="Calibri"/>
      <family val="2"/>
      <scheme val="minor"/>
    </font>
    <font>
      <b/>
      <sz val="8"/>
      <color theme="1"/>
      <name val="Calibri"/>
      <family val="2"/>
      <scheme val="minor"/>
    </font>
    <font>
      <b/>
      <sz val="11"/>
      <color theme="1"/>
      <name val="Calibri"/>
      <family val="2"/>
      <scheme val="minor"/>
    </font>
    <font>
      <b/>
      <sz val="11"/>
      <color rgb="FFFF0000"/>
      <name val="Calibri"/>
      <family val="2"/>
      <scheme val="minor"/>
    </font>
    <font>
      <b/>
      <sz val="11"/>
      <color theme="0"/>
      <name val="Calibri"/>
      <family val="2"/>
      <scheme val="minor"/>
    </font>
    <font>
      <b/>
      <sz val="18"/>
      <color theme="1"/>
      <name val="Calibri"/>
      <family val="2"/>
      <scheme val="minor"/>
    </font>
    <font>
      <b/>
      <i/>
      <sz val="11"/>
      <color theme="1"/>
      <name val="Calibri"/>
      <family val="2"/>
      <scheme val="minor"/>
    </font>
    <font>
      <sz val="11"/>
      <name val="Calibri"/>
      <family val="2"/>
      <scheme val="minor"/>
    </font>
    <font>
      <b/>
      <i/>
      <sz val="11"/>
      <name val="Calibri"/>
      <family val="2"/>
      <scheme val="minor"/>
    </font>
    <font>
      <b/>
      <sz val="16"/>
      <name val="Calibri"/>
      <family val="2"/>
      <scheme val="minor"/>
    </font>
    <font>
      <b/>
      <sz val="12"/>
      <color rgb="FFFFFFFF"/>
      <name val="Calibri"/>
      <family val="2"/>
      <scheme val="minor"/>
    </font>
    <font>
      <i/>
      <sz val="12"/>
      <color rgb="FFFF0000"/>
      <name val="Calibri"/>
      <family val="2"/>
      <scheme val="minor"/>
    </font>
    <font>
      <sz val="10"/>
      <color rgb="FF000000"/>
      <name val="Arial"/>
      <family val="2"/>
    </font>
    <font>
      <sz val="11"/>
      <color rgb="FF000000"/>
      <name val="Calibri"/>
      <family val="2"/>
    </font>
    <font>
      <b/>
      <sz val="18"/>
      <color rgb="FF000000"/>
      <name val="Calibri"/>
      <family val="2"/>
    </font>
    <font>
      <sz val="10"/>
      <name val="Calibri"/>
      <family val="2"/>
    </font>
    <font>
      <u/>
      <sz val="10"/>
      <color theme="10"/>
      <name val="Arial"/>
      <family val="2"/>
    </font>
    <font>
      <u/>
      <sz val="11"/>
      <color rgb="FF0563C1"/>
      <name val="Calibri"/>
      <family val="2"/>
    </font>
    <font>
      <sz val="12"/>
      <color rgb="FF040C28"/>
      <name val="Arial"/>
      <family val="2"/>
    </font>
    <font>
      <b/>
      <sz val="16"/>
      <name val="Calibri"/>
      <family val="2"/>
    </font>
    <font>
      <b/>
      <sz val="12"/>
      <color rgb="FFFFFFFF"/>
      <name val="Calibri"/>
      <family val="2"/>
    </font>
    <font>
      <b/>
      <sz val="12"/>
      <color rgb="FF000000"/>
      <name val="Calibri"/>
      <family val="2"/>
    </font>
    <font>
      <sz val="12"/>
      <color rgb="FF000000"/>
      <name val="Calibri"/>
      <family val="2"/>
    </font>
    <font>
      <i/>
      <sz val="10"/>
      <name val="Calibri"/>
      <family val="2"/>
    </font>
    <font>
      <i/>
      <sz val="10"/>
      <color rgb="FF000000"/>
      <name val="Calibri"/>
      <family val="2"/>
    </font>
    <font>
      <b/>
      <sz val="16"/>
      <color rgb="FF000000"/>
      <name val="Calibri, Arial"/>
    </font>
    <font>
      <sz val="16"/>
      <color rgb="FF000000"/>
      <name val="Calibri, Arial"/>
    </font>
    <font>
      <sz val="16"/>
      <color rgb="FF000000"/>
      <name val="Calibri"/>
      <family val="2"/>
    </font>
    <font>
      <sz val="11"/>
      <name val="Calibri"/>
      <family val="2"/>
    </font>
    <font>
      <sz val="14"/>
      <name val="Calibri"/>
      <family val="2"/>
    </font>
    <font>
      <sz val="12"/>
      <name val="Calibri"/>
      <family val="2"/>
    </font>
    <font>
      <sz val="11"/>
      <color rgb="FF5B9BD5"/>
      <name val="Calibri"/>
      <family val="2"/>
    </font>
    <font>
      <b/>
      <sz val="11"/>
      <name val="Calibri"/>
      <family val="2"/>
    </font>
    <font>
      <b/>
      <sz val="11"/>
      <color rgb="FFFF0000"/>
      <name val="Calibri"/>
      <family val="2"/>
    </font>
    <font>
      <sz val="10"/>
      <color rgb="FFFF0000"/>
      <name val="Arial"/>
      <family val="2"/>
    </font>
    <font>
      <sz val="16"/>
      <color theme="1"/>
      <name val="Calibri"/>
      <family val="2"/>
      <scheme val="minor"/>
    </font>
    <font>
      <u/>
      <sz val="16"/>
      <color theme="10"/>
      <name val="Calibri"/>
      <family val="2"/>
      <scheme val="minor"/>
    </font>
    <font>
      <b/>
      <sz val="20"/>
      <color theme="1"/>
      <name val="Aptos ExtraBold"/>
      <family val="2"/>
    </font>
    <font>
      <i/>
      <sz val="11"/>
      <color theme="1"/>
      <name val="Calibri"/>
      <family val="2"/>
      <scheme val="minor"/>
    </font>
    <font>
      <b/>
      <sz val="14"/>
      <color rgb="FF000000"/>
      <name val="Calibri"/>
      <family val="2"/>
    </font>
    <font>
      <b/>
      <sz val="12"/>
      <color indexed="8"/>
      <name val="Calibri"/>
      <family val="2"/>
    </font>
    <font>
      <b/>
      <u/>
      <sz val="12"/>
      <color theme="10"/>
      <name val="Calibri"/>
      <family val="2"/>
      <scheme val="minor"/>
    </font>
    <font>
      <sz val="12"/>
      <color rgb="FF000000"/>
      <name val="Arial"/>
      <family val="2"/>
    </font>
    <font>
      <sz val="12"/>
      <color rgb="FFFF0000"/>
      <name val="Arial"/>
      <family val="2"/>
    </font>
    <font>
      <b/>
      <sz val="10"/>
      <color theme="1"/>
      <name val="Calibri"/>
      <family val="2"/>
      <scheme val="minor"/>
    </font>
    <font>
      <sz val="12"/>
      <color theme="1"/>
      <name val="Arial"/>
      <family val="2"/>
    </font>
  </fonts>
  <fills count="17">
    <fill>
      <patternFill patternType="none"/>
    </fill>
    <fill>
      <patternFill patternType="gray125"/>
    </fill>
    <fill>
      <patternFill patternType="solid">
        <fgColor theme="1" tint="0.499984740745262"/>
        <bgColor indexed="64"/>
      </patternFill>
    </fill>
    <fill>
      <patternFill patternType="solid">
        <fgColor theme="0" tint="-4.9989318521683403E-2"/>
        <bgColor indexed="64"/>
      </patternFill>
    </fill>
    <fill>
      <patternFill patternType="solid">
        <fgColor rgb="FFFFFFFF"/>
        <bgColor rgb="FFFFFFFF"/>
      </patternFill>
    </fill>
    <fill>
      <patternFill patternType="solid">
        <fgColor rgb="FF1F3864"/>
        <bgColor rgb="FF1F3864"/>
      </patternFill>
    </fill>
    <fill>
      <patternFill patternType="solid">
        <fgColor theme="0"/>
        <bgColor theme="0"/>
      </patternFill>
    </fill>
    <fill>
      <patternFill patternType="solid">
        <fgColor rgb="FF385623"/>
        <bgColor rgb="FF385623"/>
      </patternFill>
    </fill>
    <fill>
      <patternFill patternType="solid">
        <fgColor rgb="FF2E75B5"/>
        <bgColor rgb="FF2E75B5"/>
      </patternFill>
    </fill>
    <fill>
      <patternFill patternType="solid">
        <fgColor rgb="FFA5A5A5"/>
        <bgColor rgb="FFA5A5A5"/>
      </patternFill>
    </fill>
    <fill>
      <patternFill patternType="solid">
        <fgColor rgb="FF8EAADB"/>
        <bgColor rgb="FF8EAADB"/>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rgb="FF808080"/>
        <bgColor rgb="FF000000"/>
      </patternFill>
    </fill>
    <fill>
      <patternFill patternType="solid">
        <fgColor rgb="FFF2F2F2"/>
        <bgColor rgb="FF000000"/>
      </patternFill>
    </fill>
    <fill>
      <patternFill patternType="solid">
        <fgColor rgb="FFD0CECE"/>
        <bgColor rgb="FF000000"/>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diagonal/>
    </border>
    <border>
      <left style="medium">
        <color indexed="64"/>
      </left>
      <right style="medium">
        <color indexed="64"/>
      </right>
      <top style="dashed">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bottom style="medium">
        <color indexed="64"/>
      </bottom>
      <diagonal/>
    </border>
    <border>
      <left/>
      <right/>
      <top/>
      <bottom style="thin">
        <color rgb="FF000000"/>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dashed">
        <color indexed="64"/>
      </bottom>
      <diagonal/>
    </border>
    <border>
      <left/>
      <right style="medium">
        <color indexed="64"/>
      </right>
      <top/>
      <bottom style="dashed">
        <color indexed="64"/>
      </bottom>
      <diagonal/>
    </border>
    <border>
      <left/>
      <right style="medium">
        <color indexed="64"/>
      </right>
      <top style="dashed">
        <color indexed="64"/>
      </top>
      <bottom style="dashed">
        <color indexed="64"/>
      </bottom>
      <diagonal/>
    </border>
    <border>
      <left style="medium">
        <color indexed="64"/>
      </left>
      <right/>
      <top style="medium">
        <color indexed="64"/>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theme="1"/>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rgb="FF000000"/>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auto="1"/>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auto="1"/>
      </bottom>
      <diagonal/>
    </border>
    <border>
      <left style="thin">
        <color indexed="64"/>
      </left>
      <right/>
      <top style="thin">
        <color indexed="64"/>
      </top>
      <bottom style="thin">
        <color indexed="64"/>
      </bottom>
      <diagonal/>
    </border>
    <border>
      <left style="thin">
        <color indexed="64"/>
      </left>
      <right style="medium">
        <color indexed="64"/>
      </right>
      <top/>
      <bottom style="thin">
        <color auto="1"/>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1"/>
      </right>
      <top style="medium">
        <color indexed="64"/>
      </top>
      <bottom/>
      <diagonal/>
    </border>
  </borders>
  <cellStyleXfs count="11">
    <xf numFmtId="0" fontId="0" fillId="0" borderId="0"/>
    <xf numFmtId="44" fontId="7" fillId="0" borderId="0" applyFont="0" applyFill="0" applyBorder="0" applyAlignment="0" applyProtection="0"/>
    <xf numFmtId="0" fontId="7" fillId="0" borderId="0"/>
    <xf numFmtId="44" fontId="10" fillId="0" borderId="0" applyFont="0" applyFill="0" applyBorder="0" applyAlignment="0" applyProtection="0"/>
    <xf numFmtId="0" fontId="10" fillId="0" borderId="0"/>
    <xf numFmtId="0" fontId="11" fillId="0" borderId="0"/>
    <xf numFmtId="44" fontId="11" fillId="0" borderId="0" applyFont="0" applyFill="0" applyBorder="0" applyAlignment="0" applyProtection="0"/>
    <xf numFmtId="0" fontId="8" fillId="0" borderId="0"/>
    <xf numFmtId="0" fontId="28" fillId="0" borderId="0" applyNumberFormat="0" applyFill="0" applyBorder="0" applyAlignment="0" applyProtection="0"/>
    <xf numFmtId="0" fontId="40" fillId="0" borderId="0"/>
    <xf numFmtId="0" fontId="44" fillId="0" borderId="0" applyNumberFormat="0" applyFill="0" applyBorder="0" applyAlignment="0" applyProtection="0"/>
  </cellStyleXfs>
  <cellXfs count="393">
    <xf numFmtId="0" fontId="0" fillId="0" borderId="0" xfId="0"/>
    <xf numFmtId="0" fontId="1" fillId="0" borderId="0" xfId="0" applyFont="1" applyAlignment="1">
      <alignment horizontal="center"/>
    </xf>
    <xf numFmtId="0" fontId="1" fillId="0" borderId="0" xfId="0" applyFont="1"/>
    <xf numFmtId="164" fontId="1" fillId="0" borderId="0" xfId="0" applyNumberFormat="1" applyFont="1"/>
    <xf numFmtId="0" fontId="4" fillId="0" borderId="0" xfId="0" applyFont="1"/>
    <xf numFmtId="0" fontId="8" fillId="0" borderId="0" xfId="7"/>
    <xf numFmtId="0" fontId="14" fillId="0" borderId="2" xfId="7" applyFont="1" applyBorder="1"/>
    <xf numFmtId="0" fontId="14" fillId="0" borderId="0" xfId="7" applyFont="1"/>
    <xf numFmtId="0" fontId="17" fillId="0" borderId="2" xfId="7" applyFont="1" applyBorder="1"/>
    <xf numFmtId="0" fontId="17" fillId="0" borderId="0" xfId="7" applyFont="1"/>
    <xf numFmtId="49" fontId="14" fillId="6" borderId="2" xfId="7" applyNumberFormat="1" applyFont="1" applyFill="1" applyBorder="1" applyAlignment="1">
      <alignment wrapText="1"/>
    </xf>
    <xf numFmtId="49" fontId="14" fillId="6" borderId="2" xfId="7" applyNumberFormat="1" applyFont="1" applyFill="1" applyBorder="1" applyAlignment="1">
      <alignment vertical="top" wrapText="1"/>
    </xf>
    <xf numFmtId="8" fontId="14" fillId="0" borderId="2" xfId="7" applyNumberFormat="1" applyFont="1" applyBorder="1"/>
    <xf numFmtId="0" fontId="14" fillId="0" borderId="2" xfId="7" applyFont="1" applyBorder="1" applyAlignment="1">
      <alignment vertical="top"/>
    </xf>
    <xf numFmtId="0" fontId="14" fillId="0" borderId="2" xfId="7" applyFont="1" applyBorder="1" applyAlignment="1">
      <alignment vertical="top" wrapText="1"/>
    </xf>
    <xf numFmtId="49" fontId="14" fillId="0" borderId="2" xfId="7" applyNumberFormat="1" applyFont="1" applyBorder="1" applyAlignment="1">
      <alignment wrapText="1"/>
    </xf>
    <xf numFmtId="49" fontId="14" fillId="0" borderId="2" xfId="7" applyNumberFormat="1" applyFont="1" applyBorder="1" applyAlignment="1">
      <alignment vertical="top" wrapText="1"/>
    </xf>
    <xf numFmtId="49" fontId="14" fillId="6" borderId="2" xfId="7" applyNumberFormat="1" applyFont="1" applyFill="1" applyBorder="1" applyAlignment="1">
      <alignment horizontal="left" wrapText="1"/>
    </xf>
    <xf numFmtId="0" fontId="14" fillId="6" borderId="2" xfId="7" applyFont="1" applyFill="1" applyBorder="1"/>
    <xf numFmtId="0" fontId="18" fillId="0" borderId="2" xfId="7" applyFont="1" applyBorder="1"/>
    <xf numFmtId="0" fontId="19" fillId="0" borderId="2" xfId="7" applyFont="1" applyBorder="1"/>
    <xf numFmtId="49" fontId="19" fillId="6" borderId="2" xfId="7" applyNumberFormat="1" applyFont="1" applyFill="1" applyBorder="1" applyAlignment="1">
      <alignment wrapText="1"/>
    </xf>
    <xf numFmtId="0" fontId="13" fillId="0" borderId="0" xfId="7" applyFont="1"/>
    <xf numFmtId="0" fontId="9" fillId="0" borderId="2" xfId="7" applyFont="1" applyBorder="1" applyAlignment="1">
      <alignment horizontal="left"/>
    </xf>
    <xf numFmtId="0" fontId="9" fillId="0" borderId="2" xfId="7" applyFont="1" applyBorder="1"/>
    <xf numFmtId="0" fontId="21" fillId="0" borderId="2" xfId="7" applyFont="1" applyBorder="1" applyAlignment="1">
      <alignment vertical="center"/>
    </xf>
    <xf numFmtId="0" fontId="18" fillId="0" borderId="2" xfId="7" applyFont="1" applyBorder="1" applyAlignment="1">
      <alignment vertical="top" wrapText="1"/>
    </xf>
    <xf numFmtId="0" fontId="14" fillId="6" borderId="2" xfId="7" applyFont="1" applyFill="1" applyBorder="1" applyAlignment="1">
      <alignment wrapText="1"/>
    </xf>
    <xf numFmtId="0" fontId="9" fillId="6" borderId="2" xfId="7" applyFont="1" applyFill="1" applyBorder="1" applyAlignment="1">
      <alignment horizontal="left"/>
    </xf>
    <xf numFmtId="0" fontId="23" fillId="0" borderId="2" xfId="7" applyFont="1" applyBorder="1"/>
    <xf numFmtId="0" fontId="25" fillId="0" borderId="2" xfId="7" applyFont="1" applyBorder="1"/>
    <xf numFmtId="0" fontId="25" fillId="0" borderId="2" xfId="7" applyFont="1" applyBorder="1" applyAlignment="1">
      <alignment vertical="center"/>
    </xf>
    <xf numFmtId="0" fontId="23" fillId="4" borderId="0" xfId="7" applyFont="1" applyFill="1"/>
    <xf numFmtId="0" fontId="23" fillId="4" borderId="2" xfId="7" applyFont="1" applyFill="1" applyBorder="1"/>
    <xf numFmtId="0" fontId="19" fillId="0" borderId="2" xfId="7" applyFont="1" applyBorder="1" applyAlignment="1">
      <alignment vertical="center"/>
    </xf>
    <xf numFmtId="0" fontId="17" fillId="0" borderId="2" xfId="7" applyFont="1" applyBorder="1" applyAlignment="1">
      <alignment horizontal="center"/>
    </xf>
    <xf numFmtId="8" fontId="14" fillId="0" borderId="2" xfId="7" applyNumberFormat="1" applyFont="1" applyBorder="1" applyAlignment="1">
      <alignment horizontal="center"/>
    </xf>
    <xf numFmtId="8" fontId="14" fillId="0" borderId="2" xfId="7" applyNumberFormat="1" applyFont="1" applyBorder="1" applyAlignment="1">
      <alignment horizontal="center" wrapText="1"/>
    </xf>
    <xf numFmtId="0" fontId="14" fillId="0" borderId="2" xfId="7" applyFont="1" applyBorder="1" applyAlignment="1">
      <alignment horizontal="center"/>
    </xf>
    <xf numFmtId="0" fontId="8" fillId="0" borderId="0" xfId="7" applyAlignment="1">
      <alignment horizontal="center"/>
    </xf>
    <xf numFmtId="8" fontId="14" fillId="6" borderId="2" xfId="7" applyNumberFormat="1" applyFont="1" applyFill="1" applyBorder="1" applyAlignment="1">
      <alignment horizontal="center"/>
    </xf>
    <xf numFmtId="165" fontId="14" fillId="6" borderId="2" xfId="7" applyNumberFormat="1" applyFont="1" applyFill="1" applyBorder="1" applyAlignment="1">
      <alignment horizontal="center"/>
    </xf>
    <xf numFmtId="165" fontId="19" fillId="6" borderId="2" xfId="7" applyNumberFormat="1" applyFont="1" applyFill="1" applyBorder="1" applyAlignment="1">
      <alignment horizontal="center"/>
    </xf>
    <xf numFmtId="165" fontId="14" fillId="0" borderId="2" xfId="7" applyNumberFormat="1" applyFont="1" applyBorder="1" applyAlignment="1">
      <alignment horizontal="center"/>
    </xf>
    <xf numFmtId="6" fontId="14" fillId="0" borderId="2" xfId="7" applyNumberFormat="1" applyFont="1" applyBorder="1" applyAlignment="1">
      <alignment horizontal="center"/>
    </xf>
    <xf numFmtId="164" fontId="14" fillId="6" borderId="2" xfId="7" applyNumberFormat="1" applyFont="1" applyFill="1" applyBorder="1" applyAlignment="1">
      <alignment horizontal="center"/>
    </xf>
    <xf numFmtId="164" fontId="19" fillId="0" borderId="2" xfId="7" applyNumberFormat="1" applyFont="1" applyBorder="1" applyAlignment="1">
      <alignment horizontal="center"/>
    </xf>
    <xf numFmtId="164" fontId="25" fillId="0" borderId="2" xfId="7" applyNumberFormat="1" applyFont="1" applyBorder="1" applyAlignment="1">
      <alignment horizontal="center" vertical="center"/>
    </xf>
    <xf numFmtId="0" fontId="14" fillId="0" borderId="0" xfId="7" applyFont="1" applyAlignment="1">
      <alignment horizontal="center"/>
    </xf>
    <xf numFmtId="0" fontId="18" fillId="0" borderId="2" xfId="7" applyFont="1" applyBorder="1" applyAlignment="1">
      <alignment vertical="top"/>
    </xf>
    <xf numFmtId="8" fontId="14" fillId="0" borderId="2" xfId="7" applyNumberFormat="1" applyFont="1" applyBorder="1" applyAlignment="1">
      <alignment horizontal="center" vertical="top"/>
    </xf>
    <xf numFmtId="49" fontId="19" fillId="0" borderId="2" xfId="7" applyNumberFormat="1" applyFont="1" applyBorder="1" applyAlignment="1">
      <alignment vertical="top" wrapText="1"/>
    </xf>
    <xf numFmtId="49" fontId="13" fillId="0" borderId="2" xfId="7" applyNumberFormat="1" applyFont="1" applyBorder="1" applyAlignment="1">
      <alignment vertical="top" wrapText="1"/>
    </xf>
    <xf numFmtId="0" fontId="14" fillId="0" borderId="2" xfId="7" applyFont="1" applyBorder="1" applyAlignment="1">
      <alignment wrapText="1"/>
    </xf>
    <xf numFmtId="49" fontId="14" fillId="0" borderId="2" xfId="7" applyNumberFormat="1" applyFont="1" applyBorder="1" applyAlignment="1">
      <alignment vertical="top"/>
    </xf>
    <xf numFmtId="0" fontId="20" fillId="0" borderId="2" xfId="7" applyFont="1" applyBorder="1"/>
    <xf numFmtId="164" fontId="20" fillId="0" borderId="2" xfId="7" applyNumberFormat="1" applyFont="1" applyBorder="1" applyAlignment="1">
      <alignment horizontal="center"/>
    </xf>
    <xf numFmtId="49" fontId="19" fillId="0" borderId="2" xfId="7" applyNumberFormat="1" applyFont="1" applyBorder="1" applyAlignment="1">
      <alignment wrapText="1"/>
    </xf>
    <xf numFmtId="8" fontId="19" fillId="0" borderId="2" xfId="7" applyNumberFormat="1" applyFont="1" applyBorder="1" applyAlignment="1">
      <alignment horizontal="center"/>
    </xf>
    <xf numFmtId="0" fontId="14" fillId="0" borderId="2" xfId="7" applyFont="1" applyBorder="1" applyAlignment="1">
      <alignment horizontal="left" vertical="top" wrapText="1"/>
    </xf>
    <xf numFmtId="0" fontId="22" fillId="0" borderId="0" xfId="7" applyFont="1"/>
    <xf numFmtId="0" fontId="19" fillId="0" borderId="2" xfId="7" applyFont="1" applyBorder="1" applyAlignment="1">
      <alignment vertical="top"/>
    </xf>
    <xf numFmtId="0" fontId="6" fillId="0" borderId="0" xfId="0" applyFont="1" applyAlignment="1">
      <alignment horizontal="center" vertical="center" wrapText="1"/>
    </xf>
    <xf numFmtId="0" fontId="6" fillId="0" borderId="15" xfId="0" applyFont="1" applyBorder="1" applyAlignment="1">
      <alignment horizontal="center" vertical="center" wrapText="1"/>
    </xf>
    <xf numFmtId="0" fontId="0" fillId="0" borderId="0" xfId="0" applyAlignment="1">
      <alignment vertical="center" wrapText="1"/>
    </xf>
    <xf numFmtId="0" fontId="8" fillId="12" borderId="0" xfId="7" applyFill="1"/>
    <xf numFmtId="0" fontId="17" fillId="0" borderId="1" xfId="7" applyFont="1" applyBorder="1" applyAlignment="1">
      <alignment wrapText="1"/>
    </xf>
    <xf numFmtId="0" fontId="14" fillId="0" borderId="1" xfId="7" applyFont="1" applyBorder="1" applyAlignment="1">
      <alignment wrapText="1"/>
    </xf>
    <xf numFmtId="0" fontId="12" fillId="0" borderId="2" xfId="7" applyFont="1" applyBorder="1" applyAlignment="1">
      <alignment vertical="top"/>
    </xf>
    <xf numFmtId="0" fontId="29" fillId="0" borderId="0" xfId="0" applyFont="1" applyAlignment="1">
      <alignment horizontal="center" vertical="center" wrapText="1"/>
    </xf>
    <xf numFmtId="0" fontId="27" fillId="0" borderId="0" xfId="0" applyFont="1" applyAlignment="1">
      <alignment horizontal="left" vertical="center" wrapText="1"/>
    </xf>
    <xf numFmtId="0" fontId="28" fillId="0" borderId="0" xfId="8" applyBorder="1" applyAlignment="1">
      <alignment horizontal="left" vertical="center" wrapText="1"/>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165" fontId="5" fillId="2" borderId="18" xfId="0" applyNumberFormat="1" applyFont="1" applyFill="1" applyBorder="1" applyAlignment="1">
      <alignment horizontal="center" vertical="center" wrapText="1"/>
    </xf>
    <xf numFmtId="165" fontId="5" fillId="2" borderId="19" xfId="0" applyNumberFormat="1" applyFont="1" applyFill="1" applyBorder="1" applyAlignment="1">
      <alignment horizontal="center" vertical="center" wrapText="1"/>
    </xf>
    <xf numFmtId="165" fontId="5" fillId="2" borderId="20" xfId="0" applyNumberFormat="1" applyFont="1" applyFill="1" applyBorder="1" applyAlignment="1">
      <alignment horizontal="center" vertical="center" wrapText="1"/>
    </xf>
    <xf numFmtId="0" fontId="31" fillId="0" borderId="0" xfId="0" applyFont="1"/>
    <xf numFmtId="14" fontId="30" fillId="0" borderId="0" xfId="0" applyNumberFormat="1" applyFont="1" applyAlignment="1">
      <alignment horizontal="center"/>
    </xf>
    <xf numFmtId="0" fontId="17" fillId="0" borderId="1" xfId="7" applyFont="1" applyBorder="1" applyAlignment="1">
      <alignment vertical="center"/>
    </xf>
    <xf numFmtId="0" fontId="14" fillId="0" borderId="1" xfId="7" applyFont="1" applyBorder="1" applyAlignment="1">
      <alignment vertical="center"/>
    </xf>
    <xf numFmtId="0" fontId="14" fillId="0" borderId="2" xfId="7" applyFont="1" applyBorder="1" applyAlignment="1">
      <alignment vertical="center"/>
    </xf>
    <xf numFmtId="49" fontId="14" fillId="0" borderId="2" xfId="7" applyNumberFormat="1" applyFont="1" applyBorder="1" applyAlignment="1">
      <alignment vertical="center" wrapText="1"/>
    </xf>
    <xf numFmtId="8" fontId="14" fillId="0" borderId="2" xfId="7" applyNumberFormat="1" applyFont="1" applyBorder="1" applyAlignment="1">
      <alignment vertical="center"/>
    </xf>
    <xf numFmtId="8" fontId="14" fillId="0" borderId="2" xfId="7" applyNumberFormat="1" applyFont="1" applyBorder="1" applyAlignment="1">
      <alignment horizontal="center" vertical="center"/>
    </xf>
    <xf numFmtId="0" fontId="14" fillId="0" borderId="0" xfId="7" applyFont="1" applyAlignment="1">
      <alignment vertical="center"/>
    </xf>
    <xf numFmtId="0" fontId="8" fillId="0" borderId="0" xfId="7" applyAlignment="1">
      <alignment vertical="center"/>
    </xf>
    <xf numFmtId="0" fontId="14" fillId="6" borderId="2" xfId="7" applyFont="1" applyFill="1" applyBorder="1" applyAlignment="1">
      <alignment vertical="center"/>
    </xf>
    <xf numFmtId="49" fontId="14" fillId="6" borderId="2" xfId="7" applyNumberFormat="1" applyFont="1" applyFill="1" applyBorder="1" applyAlignment="1">
      <alignment vertical="center" wrapText="1"/>
    </xf>
    <xf numFmtId="164" fontId="14" fillId="6" borderId="2" xfId="7" applyNumberFormat="1" applyFont="1" applyFill="1" applyBorder="1" applyAlignment="1">
      <alignment horizontal="center" vertical="center"/>
    </xf>
    <xf numFmtId="49" fontId="12" fillId="0" borderId="2" xfId="7" applyNumberFormat="1" applyFont="1" applyBorder="1" applyAlignment="1">
      <alignment vertical="center" wrapText="1"/>
    </xf>
    <xf numFmtId="49" fontId="13" fillId="0" borderId="2" xfId="7" applyNumberFormat="1" applyFont="1" applyBorder="1" applyAlignment="1">
      <alignment vertical="center" wrapText="1"/>
    </xf>
    <xf numFmtId="0" fontId="15" fillId="5" borderId="2" xfId="7" applyFont="1" applyFill="1" applyBorder="1" applyAlignment="1">
      <alignment vertical="center"/>
    </xf>
    <xf numFmtId="0" fontId="16" fillId="5" borderId="2" xfId="7" applyFont="1" applyFill="1" applyBorder="1" applyAlignment="1">
      <alignment vertical="center"/>
    </xf>
    <xf numFmtId="0" fontId="16" fillId="5" borderId="2" xfId="7" applyFont="1" applyFill="1" applyBorder="1" applyAlignment="1">
      <alignment horizontal="center" vertical="center"/>
    </xf>
    <xf numFmtId="8" fontId="16" fillId="5" borderId="2" xfId="7" applyNumberFormat="1" applyFont="1" applyFill="1" applyBorder="1" applyAlignment="1">
      <alignment vertical="center"/>
    </xf>
    <xf numFmtId="0" fontId="16" fillId="0" borderId="0" xfId="7" applyFont="1" applyAlignment="1">
      <alignment vertical="center"/>
    </xf>
    <xf numFmtId="0" fontId="16" fillId="5" borderId="3" xfId="7" applyFont="1" applyFill="1" applyBorder="1" applyAlignment="1">
      <alignment vertical="center"/>
    </xf>
    <xf numFmtId="8" fontId="16" fillId="5" borderId="2" xfId="7" applyNumberFormat="1" applyFont="1" applyFill="1" applyBorder="1" applyAlignment="1">
      <alignment horizontal="center" vertical="center"/>
    </xf>
    <xf numFmtId="0" fontId="15" fillId="7" borderId="2" xfId="7" applyFont="1" applyFill="1" applyBorder="1" applyAlignment="1">
      <alignment vertical="center"/>
    </xf>
    <xf numFmtId="0" fontId="16" fillId="7" borderId="2" xfId="7" applyFont="1" applyFill="1" applyBorder="1" applyAlignment="1">
      <alignment vertical="center"/>
    </xf>
    <xf numFmtId="0" fontId="16" fillId="7" borderId="2" xfId="7" applyFont="1" applyFill="1" applyBorder="1" applyAlignment="1">
      <alignment horizontal="center" vertical="center"/>
    </xf>
    <xf numFmtId="0" fontId="15" fillId="8" borderId="2" xfId="7" applyFont="1" applyFill="1" applyBorder="1" applyAlignment="1">
      <alignment vertical="center"/>
    </xf>
    <xf numFmtId="0" fontId="16" fillId="8" borderId="2" xfId="7" applyFont="1" applyFill="1" applyBorder="1" applyAlignment="1">
      <alignment vertical="center"/>
    </xf>
    <xf numFmtId="0" fontId="16" fillId="8" borderId="2" xfId="7" applyFont="1" applyFill="1" applyBorder="1" applyAlignment="1">
      <alignment horizontal="center" vertical="center"/>
    </xf>
    <xf numFmtId="49" fontId="16" fillId="8" borderId="2" xfId="7" applyNumberFormat="1" applyFont="1" applyFill="1" applyBorder="1" applyAlignment="1">
      <alignment vertical="center" wrapText="1"/>
    </xf>
    <xf numFmtId="8" fontId="16" fillId="8" borderId="2" xfId="7" applyNumberFormat="1" applyFont="1" applyFill="1" applyBorder="1" applyAlignment="1">
      <alignment vertical="center"/>
    </xf>
    <xf numFmtId="8" fontId="16" fillId="8" borderId="2" xfId="7" applyNumberFormat="1" applyFont="1" applyFill="1" applyBorder="1" applyAlignment="1">
      <alignment horizontal="center" vertical="center"/>
    </xf>
    <xf numFmtId="0" fontId="15" fillId="9" borderId="2" xfId="7" applyFont="1" applyFill="1" applyBorder="1" applyAlignment="1">
      <alignment vertical="center"/>
    </xf>
    <xf numFmtId="0" fontId="16" fillId="9" borderId="2" xfId="7" applyFont="1" applyFill="1" applyBorder="1" applyAlignment="1">
      <alignment vertical="center"/>
    </xf>
    <xf numFmtId="4" fontId="16" fillId="9" borderId="2" xfId="7" applyNumberFormat="1" applyFont="1" applyFill="1" applyBorder="1" applyAlignment="1">
      <alignment vertical="center"/>
    </xf>
    <xf numFmtId="0" fontId="16" fillId="9" borderId="2" xfId="7" applyFont="1" applyFill="1" applyBorder="1" applyAlignment="1">
      <alignment horizontal="center" vertical="center"/>
    </xf>
    <xf numFmtId="0" fontId="24" fillId="10" borderId="2" xfId="7" applyFont="1" applyFill="1" applyBorder="1" applyAlignment="1">
      <alignment vertical="center"/>
    </xf>
    <xf numFmtId="0" fontId="14" fillId="10" borderId="2" xfId="7" applyFont="1" applyFill="1" applyBorder="1" applyAlignment="1">
      <alignment vertical="center"/>
    </xf>
    <xf numFmtId="0" fontId="14" fillId="10" borderId="2" xfId="7" applyFont="1" applyFill="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33" fillId="0" borderId="0" xfId="2" applyFont="1" applyAlignment="1" applyProtection="1">
      <alignment vertical="center"/>
      <protection locked="0"/>
    </xf>
    <xf numFmtId="0" fontId="4" fillId="0" borderId="0" xfId="0" applyFont="1" applyAlignment="1">
      <alignment vertical="center"/>
    </xf>
    <xf numFmtId="0" fontId="27" fillId="0" borderId="0" xfId="0" applyFont="1" applyAlignment="1">
      <alignment vertical="center" wrapText="1"/>
    </xf>
    <xf numFmtId="0" fontId="32" fillId="2" borderId="4" xfId="0" applyFont="1" applyFill="1" applyBorder="1" applyAlignment="1">
      <alignment horizontal="center" vertical="center" wrapText="1"/>
    </xf>
    <xf numFmtId="0" fontId="32" fillId="2" borderId="5" xfId="0" applyFont="1" applyFill="1" applyBorder="1" applyAlignment="1">
      <alignment horizontal="center" vertical="center" wrapText="1"/>
    </xf>
    <xf numFmtId="165" fontId="32" fillId="2" borderId="6" xfId="0" applyNumberFormat="1" applyFont="1" applyFill="1" applyBorder="1" applyAlignment="1">
      <alignment horizontal="center" vertical="center" wrapText="1"/>
    </xf>
    <xf numFmtId="165" fontId="32" fillId="2" borderId="5" xfId="0" applyNumberFormat="1" applyFont="1" applyFill="1" applyBorder="1" applyAlignment="1">
      <alignment horizontal="center" vertical="center" wrapText="1"/>
    </xf>
    <xf numFmtId="164" fontId="32" fillId="2" borderId="5" xfId="0" applyNumberFormat="1"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vertical="center"/>
    </xf>
    <xf numFmtId="0" fontId="0" fillId="0" borderId="7" xfId="0" applyBorder="1" applyAlignment="1">
      <alignment horizontal="left" vertical="center" wrapText="1"/>
    </xf>
    <xf numFmtId="165" fontId="0" fillId="0" borderId="21" xfId="1" applyNumberFormat="1" applyFont="1" applyFill="1" applyBorder="1" applyAlignment="1">
      <alignment horizontal="center" vertical="center"/>
    </xf>
    <xf numFmtId="165" fontId="0" fillId="0" borderId="22" xfId="1" applyNumberFormat="1" applyFont="1" applyFill="1" applyBorder="1" applyAlignment="1">
      <alignment horizontal="center" vertical="center"/>
    </xf>
    <xf numFmtId="164" fontId="0" fillId="0" borderId="22" xfId="1" applyNumberFormat="1" applyFont="1" applyFill="1" applyBorder="1" applyAlignment="1">
      <alignment horizontal="center" vertical="center"/>
    </xf>
    <xf numFmtId="164" fontId="0" fillId="0" borderId="0" xfId="0" applyNumberFormat="1" applyAlignment="1">
      <alignment vertical="center"/>
    </xf>
    <xf numFmtId="0" fontId="0" fillId="0" borderId="8" xfId="0" applyBorder="1" applyAlignment="1">
      <alignment horizontal="left" vertical="center" wrapText="1"/>
    </xf>
    <xf numFmtId="0" fontId="35" fillId="0" borderId="8" xfId="0" applyFont="1" applyBorder="1" applyAlignment="1">
      <alignment horizontal="left" vertical="center" wrapText="1"/>
    </xf>
    <xf numFmtId="165" fontId="35" fillId="0" borderId="23" xfId="1" applyNumberFormat="1" applyFont="1" applyFill="1" applyBorder="1" applyAlignment="1">
      <alignment horizontal="center" vertical="center"/>
    </xf>
    <xf numFmtId="164" fontId="0" fillId="0" borderId="23" xfId="1" applyNumberFormat="1" applyFont="1" applyFill="1" applyBorder="1" applyAlignment="1">
      <alignment horizontal="center" vertical="center"/>
    </xf>
    <xf numFmtId="0" fontId="0" fillId="0" borderId="10" xfId="0" applyBorder="1" applyAlignment="1">
      <alignment horizontal="left" vertical="center" wrapText="1"/>
    </xf>
    <xf numFmtId="165" fontId="0" fillId="0" borderId="23" xfId="1" applyNumberFormat="1" applyFont="1" applyFill="1" applyBorder="1" applyAlignment="1">
      <alignment horizontal="center" vertical="center"/>
    </xf>
    <xf numFmtId="165" fontId="0" fillId="0" borderId="8" xfId="1" applyNumberFormat="1" applyFont="1" applyFill="1" applyBorder="1" applyAlignment="1">
      <alignment horizontal="center" vertical="center"/>
    </xf>
    <xf numFmtId="0" fontId="0" fillId="0" borderId="9" xfId="0" applyBorder="1" applyAlignment="1">
      <alignment horizontal="left" vertical="center" wrapText="1"/>
    </xf>
    <xf numFmtId="0" fontId="0" fillId="0" borderId="13" xfId="0" applyBorder="1" applyAlignment="1">
      <alignment horizontal="left" vertical="center" wrapText="1"/>
    </xf>
    <xf numFmtId="165" fontId="0" fillId="0" borderId="24" xfId="0" applyNumberFormat="1" applyBorder="1" applyAlignment="1">
      <alignment horizontal="center" vertical="center" wrapText="1"/>
    </xf>
    <xf numFmtId="165" fontId="0" fillId="0" borderId="7" xfId="1" applyNumberFormat="1" applyFont="1" applyFill="1" applyBorder="1" applyAlignment="1">
      <alignment horizontal="center" vertical="center"/>
    </xf>
    <xf numFmtId="164" fontId="0" fillId="0" borderId="13" xfId="0" applyNumberFormat="1" applyBorder="1" applyAlignment="1">
      <alignment horizontal="center" vertical="center" wrapText="1"/>
    </xf>
    <xf numFmtId="0" fontId="0" fillId="0" borderId="14" xfId="0" applyBorder="1" applyAlignment="1">
      <alignment horizontal="left" vertical="center" wrapText="1"/>
    </xf>
    <xf numFmtId="165" fontId="0" fillId="0" borderId="12" xfId="0" applyNumberFormat="1" applyBorder="1" applyAlignment="1">
      <alignment horizontal="center" vertical="center" wrapText="1"/>
    </xf>
    <xf numFmtId="165" fontId="0" fillId="0" borderId="14" xfId="1" applyNumberFormat="1" applyFont="1" applyFill="1" applyBorder="1" applyAlignment="1">
      <alignment horizontal="center" vertical="center"/>
    </xf>
    <xf numFmtId="164" fontId="0" fillId="0" borderId="14" xfId="0" applyNumberFormat="1" applyBorder="1" applyAlignment="1">
      <alignment horizontal="center" vertical="center" wrapText="1"/>
    </xf>
    <xf numFmtId="164" fontId="1" fillId="0" borderId="0" xfId="0" quotePrefix="1" applyNumberFormat="1" applyFont="1"/>
    <xf numFmtId="49" fontId="2" fillId="3" borderId="25" xfId="0" applyNumberFormat="1" applyFont="1" applyFill="1" applyBorder="1" applyAlignment="1">
      <alignment horizontal="left" vertical="center"/>
    </xf>
    <xf numFmtId="49" fontId="2" fillId="3" borderId="26" xfId="0" applyNumberFormat="1" applyFont="1" applyFill="1" applyBorder="1" applyAlignment="1">
      <alignment horizontal="center" vertical="center"/>
    </xf>
    <xf numFmtId="164" fontId="2" fillId="3" borderId="26" xfId="0" applyNumberFormat="1" applyFont="1" applyFill="1" applyBorder="1" applyAlignment="1">
      <alignment horizontal="center" vertical="center"/>
    </xf>
    <xf numFmtId="0" fontId="1" fillId="3" borderId="26" xfId="0" applyFont="1" applyFill="1" applyBorder="1" applyAlignment="1">
      <alignment horizontal="center" vertical="center"/>
    </xf>
    <xf numFmtId="0" fontId="1" fillId="3" borderId="27" xfId="0" applyFont="1" applyFill="1" applyBorder="1" applyAlignment="1">
      <alignment horizontal="center" vertical="center"/>
    </xf>
    <xf numFmtId="49" fontId="3" fillId="0" borderId="28" xfId="0" applyNumberFormat="1" applyFont="1" applyBorder="1" applyAlignment="1">
      <alignment vertical="center"/>
    </xf>
    <xf numFmtId="49" fontId="3" fillId="0" borderId="1" xfId="0" applyNumberFormat="1" applyFont="1" applyBorder="1" applyAlignment="1">
      <alignment vertical="center"/>
    </xf>
    <xf numFmtId="164" fontId="3" fillId="0" borderId="1" xfId="0" applyNumberFormat="1" applyFont="1" applyBorder="1" applyAlignment="1">
      <alignment vertical="center"/>
    </xf>
    <xf numFmtId="4" fontId="1" fillId="0" borderId="1" xfId="0" quotePrefix="1" applyNumberFormat="1" applyFont="1" applyBorder="1"/>
    <xf numFmtId="0" fontId="1" fillId="0" borderId="29" xfId="0" applyFont="1" applyBorder="1" applyAlignment="1">
      <alignment horizontal="center" vertical="center"/>
    </xf>
    <xf numFmtId="4" fontId="3" fillId="0" borderId="1" xfId="0" applyNumberFormat="1" applyFont="1" applyBorder="1" applyAlignment="1">
      <alignment vertical="center"/>
    </xf>
    <xf numFmtId="49" fontId="2" fillId="3" borderId="30" xfId="0" applyNumberFormat="1" applyFont="1" applyFill="1" applyBorder="1" applyAlignment="1">
      <alignment vertical="center"/>
    </xf>
    <xf numFmtId="49" fontId="3" fillId="3" borderId="31" xfId="0" applyNumberFormat="1" applyFont="1" applyFill="1" applyBorder="1" applyAlignment="1">
      <alignment vertical="center"/>
    </xf>
    <xf numFmtId="164" fontId="3" fillId="3" borderId="31" xfId="0" applyNumberFormat="1" applyFont="1" applyFill="1" applyBorder="1" applyAlignment="1">
      <alignment vertical="center"/>
    </xf>
    <xf numFmtId="49" fontId="2" fillId="3" borderId="32" xfId="0" applyNumberFormat="1" applyFont="1" applyFill="1" applyBorder="1" applyAlignment="1">
      <alignment horizontal="center" vertical="center"/>
    </xf>
    <xf numFmtId="4" fontId="1" fillId="0" borderId="33" xfId="0" quotePrefix="1" applyNumberFormat="1" applyFont="1" applyBorder="1"/>
    <xf numFmtId="0" fontId="1" fillId="0" borderId="0" xfId="0" applyFont="1" applyAlignment="1">
      <alignment vertical="center"/>
    </xf>
    <xf numFmtId="164" fontId="1" fillId="0" borderId="0" xfId="0" applyNumberFormat="1" applyFont="1" applyAlignment="1">
      <alignment vertical="center"/>
    </xf>
    <xf numFmtId="49" fontId="3" fillId="0" borderId="34" xfId="0" applyNumberFormat="1" applyFont="1" applyBorder="1" applyAlignment="1">
      <alignment vertical="center"/>
    </xf>
    <xf numFmtId="49" fontId="3" fillId="0" borderId="33" xfId="0" applyNumberFormat="1" applyFont="1" applyBorder="1" applyAlignment="1">
      <alignment vertical="center"/>
    </xf>
    <xf numFmtId="4" fontId="3" fillId="0" borderId="33" xfId="0" applyNumberFormat="1" applyFont="1" applyBorder="1" applyAlignment="1">
      <alignment vertical="center"/>
    </xf>
    <xf numFmtId="0" fontId="1" fillId="0" borderId="35" xfId="0" applyFont="1" applyBorder="1" applyAlignment="1">
      <alignment horizontal="center" vertical="center"/>
    </xf>
    <xf numFmtId="0" fontId="19" fillId="0" borderId="0" xfId="2" applyFont="1" applyAlignment="1" applyProtection="1">
      <alignment horizontal="left" vertical="center"/>
      <protection locked="0"/>
    </xf>
    <xf numFmtId="0" fontId="5" fillId="2" borderId="36" xfId="2" applyFont="1" applyFill="1" applyBorder="1" applyAlignment="1">
      <alignment horizontal="center" vertical="center" wrapText="1"/>
    </xf>
    <xf numFmtId="0" fontId="38" fillId="2" borderId="18" xfId="2" applyFont="1" applyFill="1" applyBorder="1" applyAlignment="1">
      <alignment horizontal="center" vertical="center" wrapText="1"/>
    </xf>
    <xf numFmtId="0" fontId="38" fillId="2" borderId="19" xfId="2" applyFont="1" applyFill="1" applyBorder="1" applyAlignment="1">
      <alignment horizontal="center" vertical="center" wrapText="1"/>
    </xf>
    <xf numFmtId="0" fontId="27" fillId="3" borderId="4" xfId="2" applyFont="1" applyFill="1" applyBorder="1" applyAlignment="1">
      <alignment vertical="center"/>
    </xf>
    <xf numFmtId="0" fontId="19" fillId="3" borderId="6" xfId="2" applyFont="1" applyFill="1" applyBorder="1" applyAlignment="1">
      <alignment vertical="center"/>
    </xf>
    <xf numFmtId="0" fontId="19" fillId="3" borderId="11" xfId="2" applyFont="1" applyFill="1" applyBorder="1" applyAlignment="1">
      <alignment vertical="center"/>
    </xf>
    <xf numFmtId="0" fontId="26" fillId="13" borderId="37" xfId="2" applyFont="1" applyFill="1" applyBorder="1" applyAlignment="1">
      <alignment vertical="center"/>
    </xf>
    <xf numFmtId="0" fontId="19" fillId="13" borderId="16" xfId="2" applyFont="1" applyFill="1" applyBorder="1" applyAlignment="1">
      <alignment vertical="center"/>
    </xf>
    <xf numFmtId="0" fontId="19" fillId="13" borderId="38" xfId="2" applyFont="1" applyFill="1" applyBorder="1" applyAlignment="1">
      <alignment vertical="center"/>
    </xf>
    <xf numFmtId="0" fontId="19" fillId="0" borderId="29" xfId="2" applyFont="1" applyBorder="1" applyAlignment="1">
      <alignment horizontal="center" vertical="center"/>
    </xf>
    <xf numFmtId="0" fontId="19" fillId="0" borderId="35" xfId="2" applyFont="1" applyBorder="1" applyAlignment="1">
      <alignment horizontal="center" vertical="center"/>
    </xf>
    <xf numFmtId="0" fontId="19" fillId="0" borderId="0" xfId="2" applyFont="1" applyAlignment="1">
      <alignment vertical="center"/>
    </xf>
    <xf numFmtId="0" fontId="39" fillId="0" borderId="0" xfId="2" applyFont="1" applyAlignment="1">
      <alignment vertical="center"/>
    </xf>
    <xf numFmtId="0" fontId="7" fillId="0" borderId="0" xfId="2" applyAlignment="1">
      <alignment vertical="center"/>
    </xf>
    <xf numFmtId="0" fontId="40" fillId="0" borderId="0" xfId="9"/>
    <xf numFmtId="0" fontId="42" fillId="0" borderId="0" xfId="9" applyFont="1" applyAlignment="1">
      <alignment horizontal="center" vertical="center"/>
    </xf>
    <xf numFmtId="0" fontId="10" fillId="0" borderId="0" xfId="9" applyFont="1"/>
    <xf numFmtId="0" fontId="44" fillId="0" borderId="0" xfId="10" applyAlignment="1">
      <alignment horizontal="left" vertical="center"/>
    </xf>
    <xf numFmtId="0" fontId="43" fillId="0" borderId="0" xfId="9" applyFont="1" applyAlignment="1">
      <alignment horizontal="left" vertical="center" wrapText="1"/>
    </xf>
    <xf numFmtId="0" fontId="45" fillId="0" borderId="0" xfId="9" applyFont="1" applyAlignment="1">
      <alignment horizontal="left" vertical="center"/>
    </xf>
    <xf numFmtId="0" fontId="9" fillId="0" borderId="0" xfId="9" applyFont="1" applyAlignment="1">
      <alignment horizontal="left" vertical="center"/>
    </xf>
    <xf numFmtId="0" fontId="46" fillId="0" borderId="0" xfId="9" applyFont="1"/>
    <xf numFmtId="0" fontId="47" fillId="0" borderId="0" xfId="9" applyFont="1" applyAlignment="1">
      <alignment horizontal="left" vertical="center"/>
    </xf>
    <xf numFmtId="0" fontId="43" fillId="0" borderId="0" xfId="9" applyFont="1"/>
    <xf numFmtId="0" fontId="48" fillId="14" borderId="39" xfId="9" applyFont="1" applyFill="1" applyBorder="1" applyAlignment="1">
      <alignment horizontal="center" vertical="center" wrapText="1"/>
    </xf>
    <xf numFmtId="0" fontId="48" fillId="14" borderId="18" xfId="9" applyFont="1" applyFill="1" applyBorder="1" applyAlignment="1">
      <alignment horizontal="center" vertical="center" wrapText="1"/>
    </xf>
    <xf numFmtId="0" fontId="48" fillId="14" borderId="19" xfId="9" applyFont="1" applyFill="1" applyBorder="1" applyAlignment="1">
      <alignment horizontal="center" vertical="center" wrapText="1"/>
    </xf>
    <xf numFmtId="0" fontId="49" fillId="15" borderId="4" xfId="9" applyFont="1" applyFill="1" applyBorder="1" applyAlignment="1">
      <alignment vertical="center"/>
    </xf>
    <xf numFmtId="0" fontId="9" fillId="15" borderId="6" xfId="9" applyFont="1" applyFill="1" applyBorder="1" applyAlignment="1">
      <alignment vertical="center"/>
    </xf>
    <xf numFmtId="0" fontId="9" fillId="15" borderId="11" xfId="9" applyFont="1" applyFill="1" applyBorder="1" applyAlignment="1">
      <alignment vertical="center"/>
    </xf>
    <xf numFmtId="0" fontId="49" fillId="16" borderId="37" xfId="9" applyFont="1" applyFill="1" applyBorder="1" applyAlignment="1">
      <alignment vertical="center"/>
    </xf>
    <xf numFmtId="0" fontId="9" fillId="16" borderId="16" xfId="9" applyFont="1" applyFill="1" applyBorder="1" applyAlignment="1">
      <alignment vertical="center"/>
    </xf>
    <xf numFmtId="0" fontId="9" fillId="16" borderId="40" xfId="9" applyFont="1" applyFill="1" applyBorder="1" applyAlignment="1">
      <alignment vertical="center"/>
    </xf>
    <xf numFmtId="0" fontId="9" fillId="0" borderId="28" xfId="9" applyFont="1" applyBorder="1" applyAlignment="1">
      <alignment vertical="center"/>
    </xf>
    <xf numFmtId="0" fontId="43" fillId="0" borderId="1" xfId="9" applyFont="1" applyBorder="1" applyAlignment="1">
      <alignment vertical="center"/>
    </xf>
    <xf numFmtId="44" fontId="43" fillId="4" borderId="1" xfId="9" applyNumberFormat="1" applyFont="1" applyFill="1" applyBorder="1" applyAlignment="1">
      <alignment horizontal="center" vertical="center"/>
    </xf>
    <xf numFmtId="0" fontId="9" fillId="0" borderId="29" xfId="9" applyFont="1" applyBorder="1" applyAlignment="1">
      <alignment horizontal="center" vertical="center"/>
    </xf>
    <xf numFmtId="0" fontId="9" fillId="16" borderId="41" xfId="9" applyFont="1" applyFill="1" applyBorder="1" applyAlignment="1">
      <alignment horizontal="center" vertical="center"/>
    </xf>
    <xf numFmtId="10" fontId="43" fillId="0" borderId="0" xfId="9" applyNumberFormat="1" applyFont="1"/>
    <xf numFmtId="0" fontId="9" fillId="16" borderId="38" xfId="9" applyFont="1" applyFill="1" applyBorder="1" applyAlignment="1">
      <alignment horizontal="center" vertical="center"/>
    </xf>
    <xf numFmtId="0" fontId="9" fillId="0" borderId="34" xfId="9" applyFont="1" applyBorder="1" applyAlignment="1">
      <alignment vertical="center"/>
    </xf>
    <xf numFmtId="0" fontId="43" fillId="0" borderId="33" xfId="9" applyFont="1" applyBorder="1" applyAlignment="1">
      <alignment vertical="center"/>
    </xf>
    <xf numFmtId="44" fontId="43" fillId="4" borderId="33" xfId="9" applyNumberFormat="1" applyFont="1" applyFill="1" applyBorder="1" applyAlignment="1">
      <alignment horizontal="center" vertical="center"/>
    </xf>
    <xf numFmtId="0" fontId="9" fillId="16" borderId="42" xfId="9" applyFont="1" applyFill="1" applyBorder="1" applyAlignment="1">
      <alignment vertical="center"/>
    </xf>
    <xf numFmtId="0" fontId="9" fillId="16" borderId="38" xfId="9" applyFont="1" applyFill="1" applyBorder="1" applyAlignment="1">
      <alignment vertical="center"/>
    </xf>
    <xf numFmtId="44" fontId="43" fillId="4" borderId="43" xfId="9" applyNumberFormat="1" applyFont="1" applyFill="1" applyBorder="1" applyAlignment="1">
      <alignment horizontal="center" vertical="center"/>
    </xf>
    <xf numFmtId="0" fontId="9" fillId="16" borderId="31" xfId="9" applyFont="1" applyFill="1" applyBorder="1" applyAlignment="1">
      <alignment vertical="center"/>
    </xf>
    <xf numFmtId="0" fontId="9" fillId="0" borderId="35" xfId="9" applyFont="1" applyBorder="1" applyAlignment="1">
      <alignment horizontal="center" vertical="center"/>
    </xf>
    <xf numFmtId="0" fontId="37" fillId="0" borderId="0" xfId="10" applyFont="1" applyAlignment="1" applyProtection="1">
      <alignment horizontal="left" vertical="center"/>
      <protection locked="0"/>
    </xf>
    <xf numFmtId="44" fontId="38" fillId="2" borderId="18" xfId="3" applyFont="1" applyFill="1" applyBorder="1" applyAlignment="1">
      <alignment horizontal="center" vertical="center" wrapText="1"/>
    </xf>
    <xf numFmtId="0" fontId="9" fillId="0" borderId="44" xfId="9" applyFont="1" applyBorder="1" applyAlignment="1">
      <alignment horizontal="left" vertical="center"/>
    </xf>
    <xf numFmtId="0" fontId="43" fillId="4" borderId="45" xfId="9" applyFont="1" applyFill="1" applyBorder="1" applyAlignment="1">
      <alignment horizontal="left" vertical="center" wrapText="1"/>
    </xf>
    <xf numFmtId="44" fontId="43" fillId="4" borderId="46" xfId="9" applyNumberFormat="1" applyFont="1" applyFill="1" applyBorder="1" applyAlignment="1">
      <alignment horizontal="left" vertical="center"/>
    </xf>
    <xf numFmtId="0" fontId="9" fillId="0" borderId="47" xfId="9" applyFont="1" applyBorder="1" applyAlignment="1">
      <alignment horizontal="left" vertical="center"/>
    </xf>
    <xf numFmtId="10" fontId="43" fillId="0" borderId="0" xfId="9" applyNumberFormat="1" applyFont="1" applyAlignment="1">
      <alignment horizontal="left" vertical="center"/>
    </xf>
    <xf numFmtId="0" fontId="43" fillId="0" borderId="0" xfId="9" applyFont="1" applyAlignment="1">
      <alignment horizontal="left" vertical="center"/>
    </xf>
    <xf numFmtId="0" fontId="40" fillId="0" borderId="0" xfId="9" applyAlignment="1">
      <alignment horizontal="left" vertical="center"/>
    </xf>
    <xf numFmtId="0" fontId="9" fillId="0" borderId="43" xfId="9" applyFont="1" applyBorder="1" applyAlignment="1">
      <alignment horizontal="left" vertical="center"/>
    </xf>
    <xf numFmtId="0" fontId="43" fillId="4" borderId="1" xfId="9" applyFont="1" applyFill="1" applyBorder="1" applyAlignment="1">
      <alignment horizontal="left" vertical="center" wrapText="1"/>
    </xf>
    <xf numFmtId="44" fontId="43" fillId="4" borderId="48" xfId="9" applyNumberFormat="1" applyFont="1" applyFill="1" applyBorder="1" applyAlignment="1">
      <alignment horizontal="left" vertical="center"/>
    </xf>
    <xf numFmtId="0" fontId="9" fillId="0" borderId="49" xfId="9" applyFont="1" applyBorder="1" applyAlignment="1">
      <alignment horizontal="left" vertical="center"/>
    </xf>
    <xf numFmtId="0" fontId="9" fillId="0" borderId="34" xfId="9" applyFont="1" applyBorder="1" applyAlignment="1">
      <alignment horizontal="left" vertical="center"/>
    </xf>
    <xf numFmtId="0" fontId="43" fillId="4" borderId="33" xfId="9" applyFont="1" applyFill="1" applyBorder="1" applyAlignment="1">
      <alignment horizontal="left" vertical="center" wrapText="1"/>
    </xf>
    <xf numFmtId="44" fontId="43" fillId="4" borderId="33" xfId="9" applyNumberFormat="1" applyFont="1" applyFill="1" applyBorder="1" applyAlignment="1">
      <alignment horizontal="left" vertical="center"/>
    </xf>
    <xf numFmtId="0" fontId="9" fillId="0" borderId="35" xfId="9" applyFont="1" applyBorder="1" applyAlignment="1">
      <alignment horizontal="left" vertical="center"/>
    </xf>
    <xf numFmtId="0" fontId="9" fillId="0" borderId="50" xfId="9" applyFont="1" applyBorder="1" applyAlignment="1">
      <alignment vertical="center"/>
    </xf>
    <xf numFmtId="0" fontId="43" fillId="4" borderId="46" xfId="9" applyFont="1" applyFill="1" applyBorder="1" applyAlignment="1">
      <alignment wrapText="1"/>
    </xf>
    <xf numFmtId="0" fontId="9" fillId="0" borderId="51" xfId="9" applyFont="1" applyBorder="1" applyAlignment="1">
      <alignment horizontal="center" vertical="center"/>
    </xf>
    <xf numFmtId="0" fontId="9" fillId="0" borderId="43" xfId="9" applyFont="1" applyBorder="1" applyAlignment="1">
      <alignment vertical="center"/>
    </xf>
    <xf numFmtId="0" fontId="52" fillId="4" borderId="52" xfId="9" applyFont="1" applyFill="1" applyBorder="1" applyAlignment="1">
      <alignment wrapText="1"/>
    </xf>
    <xf numFmtId="44" fontId="43" fillId="4" borderId="53" xfId="9" applyNumberFormat="1" applyFont="1" applyFill="1" applyBorder="1" applyAlignment="1">
      <alignment horizontal="center" vertical="center"/>
    </xf>
    <xf numFmtId="0" fontId="9" fillId="0" borderId="54" xfId="9" applyFont="1" applyBorder="1" applyAlignment="1">
      <alignment horizontal="center" vertical="center"/>
    </xf>
    <xf numFmtId="0" fontId="43" fillId="4" borderId="48" xfId="9" applyFont="1" applyFill="1" applyBorder="1" applyAlignment="1">
      <alignment wrapText="1"/>
    </xf>
    <xf numFmtId="44" fontId="43" fillId="4" borderId="55" xfId="9" applyNumberFormat="1" applyFont="1" applyFill="1" applyBorder="1" applyAlignment="1">
      <alignment horizontal="center" vertical="center"/>
    </xf>
    <xf numFmtId="0" fontId="9" fillId="0" borderId="49" xfId="9" applyFont="1" applyBorder="1" applyAlignment="1">
      <alignment horizontal="center" vertical="center"/>
    </xf>
    <xf numFmtId="0" fontId="9" fillId="4" borderId="31" xfId="9" applyFont="1" applyFill="1" applyBorder="1" applyAlignment="1">
      <alignment vertical="center"/>
    </xf>
    <xf numFmtId="44" fontId="43" fillId="0" borderId="1" xfId="9" applyNumberFormat="1" applyFont="1" applyBorder="1" applyAlignment="1">
      <alignment horizontal="center" vertical="center"/>
    </xf>
    <xf numFmtId="0" fontId="9" fillId="0" borderId="56" xfId="9" applyFont="1" applyBorder="1" applyAlignment="1">
      <alignment vertical="center"/>
    </xf>
    <xf numFmtId="0" fontId="43" fillId="0" borderId="52" xfId="9" applyFont="1" applyBorder="1" applyAlignment="1">
      <alignment vertical="center"/>
    </xf>
    <xf numFmtId="44" fontId="43" fillId="4" borderId="52" xfId="9" applyNumberFormat="1" applyFont="1" applyFill="1" applyBorder="1" applyAlignment="1">
      <alignment horizontal="center" vertical="center"/>
    </xf>
    <xf numFmtId="0" fontId="43" fillId="4" borderId="0" xfId="9" applyFont="1" applyFill="1"/>
    <xf numFmtId="0" fontId="43" fillId="4" borderId="0" xfId="9" applyFont="1" applyFill="1" applyAlignment="1">
      <alignment horizontal="center"/>
    </xf>
    <xf numFmtId="0" fontId="43" fillId="0" borderId="0" xfId="9" applyFont="1" applyAlignment="1">
      <alignment horizontal="center"/>
    </xf>
    <xf numFmtId="0" fontId="40" fillId="0" borderId="0" xfId="9" applyAlignment="1">
      <alignment vertical="center"/>
    </xf>
    <xf numFmtId="44" fontId="42" fillId="0" borderId="0" xfId="9" applyNumberFormat="1" applyFont="1" applyAlignment="1">
      <alignment horizontal="center" vertical="center"/>
    </xf>
    <xf numFmtId="0" fontId="10" fillId="0" borderId="0" xfId="9" applyFont="1" applyAlignment="1">
      <alignment vertical="center"/>
    </xf>
    <xf numFmtId="44" fontId="9" fillId="0" borderId="0" xfId="9" applyNumberFormat="1" applyFont="1" applyAlignment="1">
      <alignment horizontal="left" vertical="center"/>
    </xf>
    <xf numFmtId="44" fontId="47" fillId="0" borderId="0" xfId="9" applyNumberFormat="1" applyFont="1" applyAlignment="1">
      <alignment horizontal="left" vertical="center"/>
    </xf>
    <xf numFmtId="0" fontId="43" fillId="0" borderId="0" xfId="9" applyFont="1" applyAlignment="1">
      <alignment vertical="center"/>
    </xf>
    <xf numFmtId="0" fontId="48" fillId="14" borderId="17" xfId="9" applyFont="1" applyFill="1" applyBorder="1" applyAlignment="1">
      <alignment horizontal="center" vertical="center" wrapText="1"/>
    </xf>
    <xf numFmtId="44" fontId="48" fillId="14" borderId="18" xfId="9" applyNumberFormat="1" applyFont="1" applyFill="1" applyBorder="1" applyAlignment="1">
      <alignment horizontal="center" vertical="center" wrapText="1"/>
    </xf>
    <xf numFmtId="0" fontId="43" fillId="4" borderId="56" xfId="9" applyFont="1" applyFill="1" applyBorder="1" applyAlignment="1">
      <alignment vertical="center"/>
    </xf>
    <xf numFmtId="0" fontId="9" fillId="4" borderId="52" xfId="9" applyFont="1" applyFill="1" applyBorder="1" applyAlignment="1">
      <alignment vertical="center"/>
    </xf>
    <xf numFmtId="44" fontId="9" fillId="4" borderId="52" xfId="9" applyNumberFormat="1" applyFont="1" applyFill="1" applyBorder="1" applyAlignment="1">
      <alignment horizontal="center" vertical="center"/>
    </xf>
    <xf numFmtId="0" fontId="43" fillId="4" borderId="28" xfId="9" applyFont="1" applyFill="1" applyBorder="1" applyAlignment="1">
      <alignment vertical="center"/>
    </xf>
    <xf numFmtId="0" fontId="9" fillId="4" borderId="1" xfId="9" applyFont="1" applyFill="1" applyBorder="1" applyAlignment="1">
      <alignment vertical="center"/>
    </xf>
    <xf numFmtId="44" fontId="9" fillId="4" borderId="1" xfId="9" applyNumberFormat="1" applyFont="1" applyFill="1" applyBorder="1" applyAlignment="1">
      <alignment horizontal="center" vertical="center"/>
    </xf>
    <xf numFmtId="0" fontId="43" fillId="4" borderId="34" xfId="9" applyFont="1" applyFill="1" applyBorder="1" applyAlignment="1">
      <alignment vertical="center"/>
    </xf>
    <xf numFmtId="0" fontId="9" fillId="4" borderId="33" xfId="9" applyFont="1" applyFill="1" applyBorder="1" applyAlignment="1">
      <alignment vertical="center"/>
    </xf>
    <xf numFmtId="44" fontId="9" fillId="4" borderId="33" xfId="9" applyNumberFormat="1" applyFont="1" applyFill="1" applyBorder="1" applyAlignment="1">
      <alignment horizontal="center" vertical="center"/>
    </xf>
    <xf numFmtId="0" fontId="43" fillId="4" borderId="1" xfId="9" applyFont="1" applyFill="1" applyBorder="1" applyAlignment="1">
      <alignment vertical="center"/>
    </xf>
    <xf numFmtId="0" fontId="43" fillId="4" borderId="33" xfId="9" applyFont="1" applyFill="1" applyBorder="1" applyAlignment="1">
      <alignment vertical="center"/>
    </xf>
    <xf numFmtId="44" fontId="40" fillId="0" borderId="0" xfId="9" applyNumberFormat="1" applyAlignment="1">
      <alignment vertical="center"/>
    </xf>
    <xf numFmtId="0" fontId="43" fillId="0" borderId="0" xfId="9" applyFont="1" applyAlignment="1">
      <alignment horizontal="center" vertical="center" wrapText="1"/>
    </xf>
    <xf numFmtId="0" fontId="9" fillId="0" borderId="0" xfId="9" applyFont="1" applyAlignment="1">
      <alignment horizontal="center" vertical="center"/>
    </xf>
    <xf numFmtId="0" fontId="47" fillId="0" borderId="0" xfId="9" applyFont="1" applyAlignment="1">
      <alignment horizontal="center" vertical="center"/>
    </xf>
    <xf numFmtId="0" fontId="9" fillId="15" borderId="6" xfId="9" applyFont="1" applyFill="1" applyBorder="1" applyAlignment="1">
      <alignment horizontal="center" vertical="center"/>
    </xf>
    <xf numFmtId="0" fontId="9" fillId="15" borderId="11" xfId="9" applyFont="1" applyFill="1" applyBorder="1" applyAlignment="1">
      <alignment horizontal="center" vertical="center"/>
    </xf>
    <xf numFmtId="0" fontId="9" fillId="16" borderId="16" xfId="9" applyFont="1" applyFill="1" applyBorder="1" applyAlignment="1">
      <alignment horizontal="center" vertical="center"/>
    </xf>
    <xf numFmtId="0" fontId="9" fillId="16" borderId="40" xfId="9" applyFont="1" applyFill="1" applyBorder="1" applyAlignment="1">
      <alignment horizontal="center" vertical="center"/>
    </xf>
    <xf numFmtId="10" fontId="22" fillId="0" borderId="0" xfId="9" applyNumberFormat="1" applyFont="1" applyAlignment="1">
      <alignment vertical="center"/>
    </xf>
    <xf numFmtId="10" fontId="22" fillId="4" borderId="0" xfId="9" applyNumberFormat="1" applyFont="1" applyFill="1" applyAlignment="1">
      <alignment vertical="center"/>
    </xf>
    <xf numFmtId="0" fontId="22" fillId="4" borderId="0" xfId="9" applyFont="1" applyFill="1" applyAlignment="1">
      <alignment vertical="center"/>
    </xf>
    <xf numFmtId="2" fontId="56" fillId="4" borderId="1" xfId="9" applyNumberFormat="1" applyFont="1" applyFill="1" applyBorder="1" applyAlignment="1">
      <alignment horizontal="center" vertical="center"/>
    </xf>
    <xf numFmtId="2" fontId="56" fillId="4" borderId="33" xfId="9" applyNumberFormat="1" applyFont="1" applyFill="1" applyBorder="1" applyAlignment="1">
      <alignment horizontal="center" vertical="center"/>
    </xf>
    <xf numFmtId="164" fontId="22" fillId="0" borderId="0" xfId="9" applyNumberFormat="1" applyFont="1" applyAlignment="1">
      <alignment vertical="center"/>
    </xf>
    <xf numFmtId="0" fontId="49" fillId="15" borderId="12" xfId="9" applyFont="1" applyFill="1" applyBorder="1" applyAlignment="1">
      <alignment vertical="center"/>
    </xf>
    <xf numFmtId="0" fontId="9" fillId="15" borderId="57" xfId="9" applyFont="1" applyFill="1" applyBorder="1" applyAlignment="1">
      <alignment vertical="center"/>
    </xf>
    <xf numFmtId="0" fontId="9" fillId="15" borderId="57" xfId="9" applyFont="1" applyFill="1" applyBorder="1" applyAlignment="1">
      <alignment horizontal="center" vertical="center"/>
    </xf>
    <xf numFmtId="0" fontId="9" fillId="15" borderId="58" xfId="9" applyFont="1" applyFill="1" applyBorder="1" applyAlignment="1">
      <alignment horizontal="center" vertical="center"/>
    </xf>
    <xf numFmtId="0" fontId="19" fillId="0" borderId="0" xfId="2" applyFont="1" applyAlignment="1">
      <alignment horizontal="center" vertical="center"/>
    </xf>
    <xf numFmtId="0" fontId="19" fillId="0" borderId="0" xfId="2" applyFont="1" applyAlignment="1" applyProtection="1">
      <alignment horizontal="center" vertical="center"/>
      <protection locked="0"/>
    </xf>
    <xf numFmtId="0" fontId="26" fillId="3" borderId="4" xfId="2" applyFont="1" applyFill="1" applyBorder="1" applyAlignment="1">
      <alignment vertical="center"/>
    </xf>
    <xf numFmtId="0" fontId="19" fillId="3" borderId="6" xfId="2" applyFont="1" applyFill="1" applyBorder="1" applyAlignment="1">
      <alignment horizontal="center" vertical="center"/>
    </xf>
    <xf numFmtId="0" fontId="19" fillId="3" borderId="11" xfId="2" applyFont="1" applyFill="1" applyBorder="1" applyAlignment="1">
      <alignment horizontal="center" vertical="center"/>
    </xf>
    <xf numFmtId="2" fontId="56" fillId="4" borderId="35" xfId="9" applyNumberFormat="1" applyFont="1" applyFill="1" applyBorder="1" applyAlignment="1">
      <alignment horizontal="center" vertical="center"/>
    </xf>
    <xf numFmtId="0" fontId="9" fillId="0" borderId="1" xfId="9" applyFont="1" applyBorder="1" applyAlignment="1">
      <alignment vertical="center"/>
    </xf>
    <xf numFmtId="2" fontId="56" fillId="0" borderId="35" xfId="9" applyNumberFormat="1" applyFont="1" applyBorder="1" applyAlignment="1">
      <alignment horizontal="center" vertical="center"/>
    </xf>
    <xf numFmtId="0" fontId="57" fillId="0" borderId="0" xfId="9" applyFont="1" applyAlignment="1">
      <alignment vertical="center"/>
    </xf>
    <xf numFmtId="0" fontId="40" fillId="0" borderId="0" xfId="9" applyAlignment="1">
      <alignment horizontal="center" vertical="center"/>
    </xf>
    <xf numFmtId="2" fontId="56" fillId="4" borderId="0" xfId="9" applyNumberFormat="1" applyFont="1" applyFill="1" applyAlignment="1">
      <alignment horizontal="center" vertical="center"/>
    </xf>
    <xf numFmtId="2" fontId="41" fillId="4" borderId="0" xfId="9" applyNumberFormat="1" applyFont="1" applyFill="1" applyAlignment="1">
      <alignment horizontal="center" vertical="center"/>
    </xf>
    <xf numFmtId="0" fontId="58" fillId="0" borderId="0" xfId="9" applyFont="1" applyAlignment="1">
      <alignment vertical="center"/>
    </xf>
    <xf numFmtId="0" fontId="58" fillId="0" borderId="0" xfId="9" applyFont="1" applyAlignment="1">
      <alignment horizontal="center" vertical="center"/>
    </xf>
    <xf numFmtId="2" fontId="22" fillId="0" borderId="0" xfId="9" applyNumberFormat="1" applyFont="1" applyAlignment="1">
      <alignment horizontal="center" vertical="center"/>
    </xf>
    <xf numFmtId="0" fontId="44" fillId="0" borderId="0" xfId="10" applyAlignment="1">
      <alignment vertical="center"/>
    </xf>
    <xf numFmtId="0" fontId="9" fillId="4" borderId="1" xfId="9" applyFont="1" applyFill="1" applyBorder="1" applyAlignment="1">
      <alignment horizontal="left" vertical="center"/>
    </xf>
    <xf numFmtId="4" fontId="43" fillId="0" borderId="0" xfId="9" applyNumberFormat="1" applyFont="1"/>
    <xf numFmtId="4" fontId="43" fillId="4" borderId="0" xfId="9" applyNumberFormat="1" applyFont="1" applyFill="1"/>
    <xf numFmtId="0" fontId="59" fillId="4" borderId="0" xfId="9" applyFont="1" applyFill="1" applyAlignment="1">
      <alignment vertical="center"/>
    </xf>
    <xf numFmtId="0" fontId="41" fillId="4" borderId="0" xfId="9" applyFont="1" applyFill="1" applyAlignment="1">
      <alignment vertical="center"/>
    </xf>
    <xf numFmtId="4" fontId="43" fillId="4" borderId="0" xfId="9" applyNumberFormat="1" applyFont="1" applyFill="1" applyAlignment="1">
      <alignment horizontal="center" vertical="center"/>
    </xf>
    <xf numFmtId="4" fontId="43" fillId="0" borderId="0" xfId="9" applyNumberFormat="1" applyFont="1" applyAlignment="1">
      <alignment horizontal="center" vertical="center"/>
    </xf>
    <xf numFmtId="4" fontId="47" fillId="0" borderId="0" xfId="9" applyNumberFormat="1" applyFont="1" applyAlignment="1">
      <alignment vertical="center"/>
    </xf>
    <xf numFmtId="4" fontId="56" fillId="4" borderId="0" xfId="9" applyNumberFormat="1" applyFont="1" applyFill="1" applyAlignment="1">
      <alignment vertical="center"/>
    </xf>
    <xf numFmtId="0" fontId="43" fillId="4" borderId="0" xfId="9" applyFont="1" applyFill="1" applyAlignment="1">
      <alignment vertical="center"/>
    </xf>
    <xf numFmtId="0" fontId="9" fillId="4" borderId="0" xfId="9" applyFont="1" applyFill="1" applyAlignment="1">
      <alignment vertical="center"/>
    </xf>
    <xf numFmtId="44" fontId="9" fillId="4" borderId="0" xfId="9" applyNumberFormat="1" applyFont="1" applyFill="1" applyAlignment="1">
      <alignment horizontal="center" vertical="center"/>
    </xf>
    <xf numFmtId="0" fontId="60" fillId="4" borderId="0" xfId="9" applyFont="1" applyFill="1" applyAlignment="1">
      <alignment horizontal="center" vertical="center"/>
    </xf>
    <xf numFmtId="2" fontId="61" fillId="4" borderId="0" xfId="9" applyNumberFormat="1" applyFont="1" applyFill="1" applyAlignment="1">
      <alignment horizontal="center" vertical="center"/>
    </xf>
    <xf numFmtId="4" fontId="56" fillId="0" borderId="0" xfId="9" applyNumberFormat="1" applyFont="1" applyAlignment="1">
      <alignment vertical="center"/>
    </xf>
    <xf numFmtId="0" fontId="62" fillId="0" borderId="0" xfId="9" applyFont="1" applyAlignment="1">
      <alignment horizontal="left" vertical="center"/>
    </xf>
    <xf numFmtId="0" fontId="44" fillId="0" borderId="0" xfId="10" applyFill="1" applyAlignment="1">
      <alignment horizontal="left" vertical="center"/>
    </xf>
    <xf numFmtId="0" fontId="37" fillId="0" borderId="0" xfId="10" applyFont="1" applyBorder="1" applyAlignment="1" applyProtection="1">
      <alignment horizontal="left" vertical="center"/>
      <protection locked="0"/>
    </xf>
    <xf numFmtId="0" fontId="5" fillId="2" borderId="59" xfId="2" applyFont="1" applyFill="1" applyBorder="1" applyAlignment="1">
      <alignment horizontal="center" vertical="center" wrapText="1"/>
    </xf>
    <xf numFmtId="0" fontId="38" fillId="2" borderId="45" xfId="2" applyFont="1" applyFill="1" applyBorder="1" applyAlignment="1">
      <alignment horizontal="center" vertical="center" wrapText="1"/>
    </xf>
    <xf numFmtId="44" fontId="38" fillId="2" borderId="45" xfId="3" applyFont="1" applyFill="1" applyBorder="1" applyAlignment="1">
      <alignment horizontal="center" vertical="center" wrapText="1"/>
    </xf>
    <xf numFmtId="0" fontId="38" fillId="2" borderId="47" xfId="2" applyFont="1" applyFill="1" applyBorder="1" applyAlignment="1">
      <alignment horizontal="center" vertical="center" wrapText="1"/>
    </xf>
    <xf numFmtId="0" fontId="22" fillId="0" borderId="0" xfId="9" applyFont="1"/>
    <xf numFmtId="2" fontId="22" fillId="0" borderId="0" xfId="9" applyNumberFormat="1" applyFont="1" applyAlignment="1">
      <alignment vertical="center"/>
    </xf>
    <xf numFmtId="0" fontId="22" fillId="0" borderId="0" xfId="9" applyFont="1" applyAlignment="1">
      <alignment vertical="center"/>
    </xf>
    <xf numFmtId="0" fontId="22" fillId="0" borderId="26" xfId="9" applyFont="1" applyBorder="1" applyAlignment="1">
      <alignment vertical="center"/>
    </xf>
    <xf numFmtId="0" fontId="22" fillId="0" borderId="57" xfId="9" applyFont="1" applyBorder="1" applyAlignment="1">
      <alignment vertical="center"/>
    </xf>
    <xf numFmtId="2" fontId="22" fillId="0" borderId="0" xfId="9" applyNumberFormat="1" applyFont="1"/>
    <xf numFmtId="0" fontId="22" fillId="0" borderId="41" xfId="9" applyFont="1" applyBorder="1"/>
    <xf numFmtId="2" fontId="56" fillId="0" borderId="0" xfId="9" applyNumberFormat="1" applyFont="1" applyAlignment="1">
      <alignment horizontal="center" vertical="center" wrapText="1"/>
    </xf>
    <xf numFmtId="0" fontId="43" fillId="0" borderId="28" xfId="9" applyFont="1" applyBorder="1" applyAlignment="1">
      <alignment vertical="center"/>
    </xf>
    <xf numFmtId="44" fontId="9" fillId="0" borderId="1" xfId="9" applyNumberFormat="1" applyFont="1" applyBorder="1" applyAlignment="1">
      <alignment horizontal="center" vertical="center"/>
    </xf>
    <xf numFmtId="0" fontId="43" fillId="0" borderId="34" xfId="9" applyFont="1" applyBorder="1" applyAlignment="1">
      <alignment vertical="center"/>
    </xf>
    <xf numFmtId="0" fontId="9" fillId="0" borderId="33" xfId="9" applyFont="1" applyBorder="1" applyAlignment="1">
      <alignment vertical="center"/>
    </xf>
    <xf numFmtId="44" fontId="9" fillId="0" borderId="33" xfId="9" applyNumberFormat="1" applyFont="1" applyBorder="1" applyAlignment="1">
      <alignment horizontal="center" vertical="center"/>
    </xf>
    <xf numFmtId="0" fontId="4" fillId="0" borderId="0" xfId="0" applyFont="1" applyAlignment="1">
      <alignment horizontal="center"/>
    </xf>
    <xf numFmtId="0" fontId="63" fillId="0" borderId="0" xfId="0" applyFont="1" applyAlignment="1">
      <alignment horizontal="center"/>
    </xf>
    <xf numFmtId="0" fontId="64" fillId="0" borderId="0" xfId="8" applyFont="1" applyFill="1" applyAlignment="1">
      <alignment horizontal="center"/>
    </xf>
    <xf numFmtId="0" fontId="63" fillId="0" borderId="0" xfId="0" applyFont="1"/>
    <xf numFmtId="0" fontId="64" fillId="0" borderId="0" xfId="8" applyFont="1" applyAlignment="1">
      <alignment horizontal="center"/>
    </xf>
    <xf numFmtId="0" fontId="65" fillId="0" borderId="0" xfId="0" applyFont="1" applyAlignment="1">
      <alignment horizontal="center"/>
    </xf>
    <xf numFmtId="0" fontId="6" fillId="0" borderId="0" xfId="0" applyFont="1" applyAlignment="1">
      <alignment horizontal="center" vertical="center"/>
    </xf>
    <xf numFmtId="0" fontId="33" fillId="0" borderId="0" xfId="2" applyFont="1" applyAlignment="1" applyProtection="1">
      <alignment horizontal="center" vertical="center"/>
      <protection locked="0"/>
    </xf>
    <xf numFmtId="0" fontId="30" fillId="0" borderId="0" xfId="0" applyFont="1"/>
    <xf numFmtId="0" fontId="66" fillId="0" borderId="0" xfId="0" applyFont="1"/>
    <xf numFmtId="0" fontId="6" fillId="0" borderId="0" xfId="0" applyFont="1" applyAlignment="1">
      <alignment horizontal="center" vertical="center"/>
    </xf>
    <xf numFmtId="0" fontId="67" fillId="0" borderId="0" xfId="9" applyFont="1" applyAlignment="1">
      <alignment vertical="center"/>
    </xf>
    <xf numFmtId="0" fontId="6" fillId="0" borderId="0" xfId="0" applyFont="1" applyAlignment="1">
      <alignment vertical="center"/>
    </xf>
    <xf numFmtId="0" fontId="68" fillId="0" borderId="0" xfId="0" applyFont="1"/>
    <xf numFmtId="0" fontId="69" fillId="0" borderId="0" xfId="8" applyFont="1"/>
    <xf numFmtId="0" fontId="50" fillId="0" borderId="0" xfId="9" applyFont="1" applyAlignment="1">
      <alignment vertical="center" wrapText="1"/>
    </xf>
    <xf numFmtId="0" fontId="50" fillId="0" borderId="0" xfId="9" applyFont="1" applyAlignment="1">
      <alignment vertical="center"/>
    </xf>
    <xf numFmtId="0" fontId="50" fillId="0" borderId="0" xfId="9" applyFont="1" applyAlignment="1">
      <alignment horizontal="center" vertical="center"/>
    </xf>
    <xf numFmtId="0" fontId="70" fillId="0" borderId="0" xfId="9" applyFont="1"/>
    <xf numFmtId="44" fontId="50" fillId="0" borderId="0" xfId="9" applyNumberFormat="1" applyFont="1" applyAlignment="1">
      <alignment vertical="center"/>
    </xf>
    <xf numFmtId="0" fontId="70" fillId="0" borderId="0" xfId="9" applyFont="1" applyAlignment="1">
      <alignment vertical="center"/>
    </xf>
    <xf numFmtId="44" fontId="71" fillId="0" borderId="0" xfId="3" applyFont="1" applyFill="1" applyAlignment="1">
      <alignment vertical="center"/>
    </xf>
    <xf numFmtId="0" fontId="71" fillId="0" borderId="0" xfId="9" applyFont="1" applyAlignment="1">
      <alignment vertical="center"/>
    </xf>
    <xf numFmtId="0" fontId="27" fillId="0" borderId="0" xfId="0" applyFont="1"/>
    <xf numFmtId="164" fontId="27" fillId="0" borderId="0" xfId="0" applyNumberFormat="1" applyFont="1"/>
    <xf numFmtId="0" fontId="19" fillId="0" borderId="0" xfId="7" applyFont="1"/>
    <xf numFmtId="0" fontId="73" fillId="0" borderId="0" xfId="7" applyFont="1"/>
    <xf numFmtId="0" fontId="73" fillId="0" borderId="0" xfId="7" applyFont="1" applyAlignment="1">
      <alignment horizontal="center"/>
    </xf>
    <xf numFmtId="0" fontId="27" fillId="0" borderId="0" xfId="0" applyFont="1" applyAlignment="1">
      <alignment vertical="center"/>
    </xf>
    <xf numFmtId="0" fontId="42" fillId="0" borderId="0" xfId="9" applyFont="1" applyAlignment="1">
      <alignment horizontal="center" vertical="center"/>
    </xf>
    <xf numFmtId="0" fontId="43" fillId="0" borderId="0" xfId="9" applyFont="1" applyAlignment="1">
      <alignment horizontal="left" vertical="center" wrapText="1"/>
    </xf>
    <xf numFmtId="0" fontId="0" fillId="0" borderId="0" xfId="0"/>
    <xf numFmtId="0" fontId="44" fillId="0" borderId="0" xfId="10" applyFill="1" applyAlignment="1">
      <alignment horizontal="left" vertical="center"/>
    </xf>
    <xf numFmtId="0" fontId="44" fillId="0" borderId="0" xfId="10" applyAlignment="1">
      <alignment horizontal="left" vertical="center"/>
    </xf>
    <xf numFmtId="0" fontId="20" fillId="0" borderId="0" xfId="9" applyFont="1" applyAlignment="1">
      <alignment horizontal="left" vertical="center" wrapText="1"/>
    </xf>
    <xf numFmtId="0" fontId="19" fillId="0" borderId="0" xfId="0" applyFont="1" applyAlignment="1">
      <alignment horizontal="left" vertical="center" wrapText="1"/>
    </xf>
    <xf numFmtId="0" fontId="6" fillId="0" borderId="0" xfId="0" applyFont="1" applyAlignment="1">
      <alignment horizontal="center" vertical="center"/>
    </xf>
    <xf numFmtId="0" fontId="72" fillId="0" borderId="0" xfId="0" applyFont="1" applyAlignment="1">
      <alignment horizontal="left" vertical="top" wrapText="1"/>
    </xf>
    <xf numFmtId="0" fontId="17" fillId="0" borderId="1" xfId="7" applyFont="1" applyBorder="1" applyAlignment="1">
      <alignment horizontal="center"/>
    </xf>
    <xf numFmtId="0" fontId="28" fillId="0" borderId="0" xfId="8"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28" fillId="0" borderId="0" xfId="8" applyBorder="1" applyAlignment="1">
      <alignment horizontal="left" vertical="center" wrapText="1"/>
    </xf>
    <xf numFmtId="0" fontId="27" fillId="0" borderId="0" xfId="0" applyFont="1" applyAlignment="1">
      <alignment horizontal="left" vertical="center" wrapText="1"/>
    </xf>
    <xf numFmtId="0" fontId="30" fillId="11" borderId="4" xfId="0" applyFont="1" applyFill="1" applyBorder="1" applyAlignment="1">
      <alignment horizontal="left" vertical="center"/>
    </xf>
    <xf numFmtId="0" fontId="30" fillId="11" borderId="6" xfId="0" applyFont="1" applyFill="1" applyBorder="1" applyAlignment="1">
      <alignment horizontal="left" vertical="center"/>
    </xf>
    <xf numFmtId="0" fontId="30" fillId="11" borderId="11" xfId="0" applyFont="1" applyFill="1" applyBorder="1" applyAlignment="1">
      <alignment horizontal="left" vertical="center"/>
    </xf>
    <xf numFmtId="0" fontId="30" fillId="0" borderId="4" xfId="0" applyFont="1" applyBorder="1" applyAlignment="1">
      <alignment horizontal="left" vertical="center"/>
    </xf>
    <xf numFmtId="0" fontId="30" fillId="0" borderId="6" xfId="0" applyFont="1" applyBorder="1" applyAlignment="1">
      <alignment horizontal="left" vertical="center"/>
    </xf>
    <xf numFmtId="0" fontId="30" fillId="0" borderId="11" xfId="0" applyFont="1" applyBorder="1" applyAlignment="1">
      <alignment horizontal="left" vertical="center"/>
    </xf>
  </cellXfs>
  <cellStyles count="11">
    <cellStyle name="Currency" xfId="1" builtinId="4"/>
    <cellStyle name="Currency 2" xfId="6" xr:uid="{00000000-0005-0000-0000-000001000000}"/>
    <cellStyle name="Currency 2 2" xfId="3" xr:uid="{00000000-0005-0000-0000-000002000000}"/>
    <cellStyle name="Hyperlink" xfId="8" builtinId="8"/>
    <cellStyle name="Hyperlink 2" xfId="10" xr:uid="{00000000-0005-0000-0000-000004000000}"/>
    <cellStyle name="Normal" xfId="0" builtinId="0"/>
    <cellStyle name="Normal 2" xfId="5" xr:uid="{00000000-0005-0000-0000-000006000000}"/>
    <cellStyle name="Normal 2 2" xfId="7" xr:uid="{00000000-0005-0000-0000-000007000000}"/>
    <cellStyle name="Normal 2 2 2" xfId="2" xr:uid="{00000000-0005-0000-0000-000008000000}"/>
    <cellStyle name="Normal 3" xfId="4" xr:uid="{00000000-0005-0000-0000-000009000000}"/>
    <cellStyle name="Normal 4" xfId="9" xr:uid="{00000000-0005-0000-0000-00000A000000}"/>
  </cellStyles>
  <dxfs count="0"/>
  <tableStyles count="1" defaultTableStyle="TableStyleMedium2" defaultPivotStyle="PivotStyleLight16">
    <tableStyle name="Table Style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showGridLines="0" zoomScaleNormal="100" workbookViewId="0">
      <selection activeCell="H8" sqref="H8"/>
    </sheetView>
  </sheetViews>
  <sheetFormatPr defaultRowHeight="14.5"/>
  <cols>
    <col min="1" max="1" width="12" customWidth="1"/>
  </cols>
  <sheetData>
    <row r="1" spans="1:1" ht="15.5">
      <c r="A1" s="356" t="s">
        <v>2959</v>
      </c>
    </row>
    <row r="4" spans="1:1">
      <c r="A4" s="77"/>
    </row>
    <row r="6" spans="1:1">
      <c r="A6" s="78"/>
    </row>
    <row r="9" spans="1:1">
      <c r="A9" s="78"/>
    </row>
    <row r="11" spans="1:1">
      <c r="A11" s="78"/>
    </row>
    <row r="13" spans="1:1">
      <c r="A13" s="78"/>
    </row>
    <row r="16" spans="1:1">
      <c r="A16" s="78"/>
    </row>
  </sheetData>
  <pageMargins left="0.7" right="0.7" top="0.75" bottom="0.75" header="0.3" footer="0.3"/>
  <pageSetup orientation="portrait" horizontalDpi="1200" verticalDpi="1200" r:id="rId1"/>
  <headerFooter>
    <oddFooter>&amp;LApril 2024</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39"/>
  <sheetViews>
    <sheetView showGridLines="0" zoomScaleNormal="100" workbookViewId="0">
      <selection activeCell="A11" sqref="A11:F11"/>
    </sheetView>
  </sheetViews>
  <sheetFormatPr defaultColWidth="9.1796875" defaultRowHeight="18.5"/>
  <cols>
    <col min="1" max="1" width="27.54296875" style="118" customWidth="1"/>
    <col min="2" max="2" width="85.81640625" style="118" customWidth="1"/>
    <col min="3" max="4" width="14.453125" style="118" customWidth="1"/>
    <col min="5" max="6" width="15.1796875" style="118" bestFit="1" customWidth="1"/>
    <col min="7" max="16384" width="9.1796875" style="118"/>
  </cols>
  <sheetData>
    <row r="1" spans="1:7" s="371" customFormat="1" ht="15.5">
      <c r="A1" s="357" t="s">
        <v>2956</v>
      </c>
    </row>
    <row r="2" spans="1:7" ht="23.5">
      <c r="A2" s="354"/>
      <c r="B2" s="350"/>
      <c r="C2" s="350"/>
      <c r="D2" s="350"/>
      <c r="E2" s="350"/>
      <c r="F2" s="350"/>
      <c r="G2" s="117"/>
    </row>
    <row r="3" spans="1:7" ht="21" customHeight="1">
      <c r="A3" s="379" t="s">
        <v>1325</v>
      </c>
      <c r="B3" s="379"/>
      <c r="C3" s="379"/>
      <c r="D3" s="379"/>
      <c r="E3" s="379"/>
      <c r="F3" s="379"/>
    </row>
    <row r="4" spans="1:7" ht="21" customHeight="1">
      <c r="A4" s="379" t="s">
        <v>140</v>
      </c>
      <c r="B4" s="379"/>
      <c r="C4" s="379"/>
      <c r="D4" s="379"/>
      <c r="E4" s="379"/>
      <c r="F4" s="379"/>
    </row>
    <row r="5" spans="1:7" ht="21" customHeight="1">
      <c r="A5" s="353"/>
      <c r="B5" s="353"/>
      <c r="C5" s="353"/>
      <c r="D5" s="353"/>
      <c r="E5" s="353"/>
      <c r="F5" s="353"/>
    </row>
    <row r="6" spans="1:7" ht="6.75" customHeight="1">
      <c r="A6" s="378" t="s">
        <v>1326</v>
      </c>
      <c r="B6" s="378"/>
      <c r="C6" s="378"/>
      <c r="D6" s="378"/>
      <c r="E6" s="378"/>
      <c r="F6" s="119"/>
    </row>
    <row r="7" spans="1:7" ht="6.75" customHeight="1">
      <c r="A7" s="378"/>
      <c r="B7" s="378"/>
      <c r="C7" s="378"/>
      <c r="D7" s="378"/>
      <c r="E7" s="378"/>
      <c r="F7" s="119"/>
    </row>
    <row r="8" spans="1:7" ht="6.75" customHeight="1">
      <c r="A8" s="378"/>
      <c r="B8" s="378"/>
      <c r="C8" s="378"/>
      <c r="D8" s="378"/>
      <c r="E8" s="378"/>
      <c r="F8" s="119"/>
    </row>
    <row r="9" spans="1:7" ht="6.75" customHeight="1">
      <c r="A9" s="378"/>
      <c r="B9" s="378"/>
      <c r="C9" s="378"/>
      <c r="D9" s="378"/>
      <c r="E9" s="378"/>
      <c r="F9" s="119"/>
    </row>
    <row r="10" spans="1:7" ht="6.75" customHeight="1">
      <c r="A10" s="378"/>
      <c r="B10" s="378"/>
      <c r="C10" s="378"/>
      <c r="D10" s="378"/>
      <c r="E10" s="378"/>
      <c r="F10" s="119"/>
    </row>
    <row r="11" spans="1:7" ht="19" customHeight="1">
      <c r="A11" s="385"/>
      <c r="B11" s="386"/>
      <c r="C11" s="386"/>
      <c r="D11" s="386"/>
      <c r="E11" s="386"/>
      <c r="F11" s="386"/>
    </row>
    <row r="12" spans="1:7" ht="19" customHeight="1" thickBot="1">
      <c r="A12" s="71"/>
      <c r="B12" s="70"/>
      <c r="C12" s="70"/>
      <c r="D12" s="70"/>
      <c r="E12" s="70"/>
      <c r="F12" s="70"/>
    </row>
    <row r="13" spans="1:7" s="126" customFormat="1" ht="29.5" thickBot="1">
      <c r="A13" s="120" t="s">
        <v>1290</v>
      </c>
      <c r="B13" s="121" t="s">
        <v>0</v>
      </c>
      <c r="C13" s="122" t="s">
        <v>1291</v>
      </c>
      <c r="D13" s="123" t="s">
        <v>962</v>
      </c>
      <c r="E13" s="124" t="s">
        <v>1311</v>
      </c>
      <c r="F13" s="125"/>
    </row>
    <row r="14" spans="1:7" s="126" customFormat="1" ht="15" thickBot="1">
      <c r="A14" s="387" t="s">
        <v>1327</v>
      </c>
      <c r="B14" s="388"/>
      <c r="C14" s="388"/>
      <c r="D14" s="388"/>
      <c r="E14" s="389"/>
      <c r="F14" s="125"/>
    </row>
    <row r="15" spans="1:7" s="126" customFormat="1" ht="29">
      <c r="A15" s="127" t="s">
        <v>1328</v>
      </c>
      <c r="B15" s="127" t="s">
        <v>1329</v>
      </c>
      <c r="C15" s="128">
        <v>549</v>
      </c>
      <c r="D15" s="129">
        <v>494.1</v>
      </c>
      <c r="E15" s="130" t="s">
        <v>1305</v>
      </c>
      <c r="F15" s="125"/>
      <c r="G15" s="131"/>
    </row>
    <row r="16" spans="1:7" s="126" customFormat="1" ht="29">
      <c r="A16" s="132" t="s">
        <v>1330</v>
      </c>
      <c r="B16" s="133" t="s">
        <v>1331</v>
      </c>
      <c r="C16" s="134">
        <v>1304</v>
      </c>
      <c r="D16" s="129">
        <v>1173.5999999999999</v>
      </c>
      <c r="E16" s="135" t="s">
        <v>1305</v>
      </c>
      <c r="F16" s="125"/>
      <c r="G16" s="131"/>
    </row>
    <row r="17" spans="1:7" s="126" customFormat="1" ht="29.5" thickBot="1">
      <c r="A17" s="136" t="s">
        <v>1332</v>
      </c>
      <c r="B17" s="136" t="s">
        <v>1333</v>
      </c>
      <c r="C17" s="137" t="s">
        <v>1292</v>
      </c>
      <c r="D17" s="129" t="s">
        <v>1292</v>
      </c>
      <c r="E17" s="135" t="s">
        <v>1334</v>
      </c>
      <c r="F17" s="125"/>
      <c r="G17" s="131"/>
    </row>
    <row r="18" spans="1:7" s="126" customFormat="1" ht="15" thickBot="1">
      <c r="A18" s="387" t="s">
        <v>1335</v>
      </c>
      <c r="B18" s="388"/>
      <c r="C18" s="388"/>
      <c r="D18" s="388"/>
      <c r="E18" s="389"/>
      <c r="F18" s="125"/>
      <c r="G18" s="131"/>
    </row>
    <row r="19" spans="1:7" s="126" customFormat="1" ht="29">
      <c r="A19" s="132" t="s">
        <v>1293</v>
      </c>
      <c r="B19" s="132" t="s">
        <v>1336</v>
      </c>
      <c r="C19" s="138">
        <v>39</v>
      </c>
      <c r="D19" s="129">
        <v>35.1</v>
      </c>
      <c r="E19" s="135" t="s">
        <v>1305</v>
      </c>
      <c r="F19" s="125"/>
      <c r="G19" s="131"/>
    </row>
    <row r="20" spans="1:7" s="126" customFormat="1" ht="29.5" thickBot="1">
      <c r="A20" s="132" t="s">
        <v>1294</v>
      </c>
      <c r="B20" s="132" t="s">
        <v>1337</v>
      </c>
      <c r="C20" s="138">
        <v>99</v>
      </c>
      <c r="D20" s="129">
        <v>89.1</v>
      </c>
      <c r="E20" s="135" t="s">
        <v>1305</v>
      </c>
      <c r="F20" s="125"/>
      <c r="G20" s="131"/>
    </row>
    <row r="21" spans="1:7" s="126" customFormat="1" ht="15" thickBot="1">
      <c r="A21" s="387" t="s">
        <v>1338</v>
      </c>
      <c r="B21" s="388"/>
      <c r="C21" s="388"/>
      <c r="D21" s="388"/>
      <c r="E21" s="389"/>
      <c r="F21" s="125"/>
      <c r="G21" s="131"/>
    </row>
    <row r="22" spans="1:7" s="126" customFormat="1" ht="14.5">
      <c r="A22" s="132" t="s">
        <v>1339</v>
      </c>
      <c r="B22" s="133" t="s">
        <v>1340</v>
      </c>
      <c r="C22" s="134">
        <v>119</v>
      </c>
      <c r="D22" s="129">
        <v>107.1</v>
      </c>
      <c r="E22" s="135" t="s">
        <v>1305</v>
      </c>
      <c r="F22" s="125"/>
      <c r="G22" s="131"/>
    </row>
    <row r="23" spans="1:7" s="126" customFormat="1" ht="15" thickBot="1">
      <c r="A23" s="132" t="s">
        <v>1341</v>
      </c>
      <c r="B23" s="139" t="s">
        <v>1342</v>
      </c>
      <c r="C23" s="137">
        <v>340</v>
      </c>
      <c r="D23" s="129">
        <v>306</v>
      </c>
      <c r="E23" s="135" t="s">
        <v>1305</v>
      </c>
      <c r="F23" s="125"/>
      <c r="G23" s="131"/>
    </row>
    <row r="24" spans="1:7" s="126" customFormat="1" ht="15" thickBot="1">
      <c r="A24" s="390" t="s">
        <v>1343</v>
      </c>
      <c r="B24" s="391"/>
      <c r="C24" s="391"/>
      <c r="D24" s="391"/>
      <c r="E24" s="392"/>
      <c r="F24" s="125"/>
      <c r="G24" s="131"/>
    </row>
    <row r="25" spans="1:7" s="126" customFormat="1" ht="15" thickBot="1">
      <c r="A25" s="132" t="s">
        <v>1344</v>
      </c>
      <c r="B25" s="133" t="s">
        <v>1345</v>
      </c>
      <c r="C25" s="134">
        <v>549</v>
      </c>
      <c r="D25" s="129">
        <v>494.1</v>
      </c>
      <c r="E25" s="135" t="s">
        <v>1346</v>
      </c>
      <c r="F25" s="125"/>
      <c r="G25" s="131"/>
    </row>
    <row r="26" spans="1:7" s="126" customFormat="1" ht="15" thickBot="1">
      <c r="A26" s="387" t="s">
        <v>1295</v>
      </c>
      <c r="B26" s="388"/>
      <c r="C26" s="388"/>
      <c r="D26" s="388"/>
      <c r="E26" s="389"/>
      <c r="F26" s="125"/>
      <c r="G26" s="131"/>
    </row>
    <row r="27" spans="1:7" s="126" customFormat="1" ht="29">
      <c r="A27" s="140" t="s">
        <v>1296</v>
      </c>
      <c r="B27" s="140" t="s">
        <v>1347</v>
      </c>
      <c r="C27" s="141">
        <v>199</v>
      </c>
      <c r="D27" s="142">
        <v>179.1</v>
      </c>
      <c r="E27" s="143" t="s">
        <v>1348</v>
      </c>
      <c r="F27" s="125"/>
      <c r="G27" s="131"/>
    </row>
    <row r="28" spans="1:7" s="126" customFormat="1" ht="29.5" thickBot="1">
      <c r="A28" s="144" t="s">
        <v>1297</v>
      </c>
      <c r="B28" s="144" t="s">
        <v>1349</v>
      </c>
      <c r="C28" s="145">
        <v>199</v>
      </c>
      <c r="D28" s="146">
        <v>179.1</v>
      </c>
      <c r="E28" s="147" t="s">
        <v>1348</v>
      </c>
      <c r="F28" s="125"/>
      <c r="G28" s="131"/>
    </row>
    <row r="29" spans="1:7" ht="19" customHeight="1">
      <c r="A29" s="71"/>
      <c r="B29" s="70"/>
      <c r="C29" s="70"/>
      <c r="D29" s="70"/>
      <c r="E29" s="70"/>
      <c r="F29" s="70"/>
    </row>
    <row r="30" spans="1:7">
      <c r="A30" s="383"/>
      <c r="B30" s="383"/>
      <c r="C30" s="383"/>
      <c r="D30" s="115"/>
    </row>
    <row r="31" spans="1:7">
      <c r="A31" s="383"/>
      <c r="B31" s="383"/>
      <c r="C31" s="383"/>
      <c r="D31" s="115"/>
    </row>
    <row r="32" spans="1:7">
      <c r="A32" s="383" t="s">
        <v>1298</v>
      </c>
      <c r="B32" s="383"/>
      <c r="C32" s="383"/>
      <c r="D32" s="115"/>
    </row>
    <row r="33" spans="1:4">
      <c r="A33" s="383" t="s">
        <v>1299</v>
      </c>
      <c r="B33" s="383"/>
      <c r="C33" s="383"/>
      <c r="D33" s="115"/>
    </row>
    <row r="34" spans="1:4">
      <c r="A34" s="383" t="s">
        <v>1300</v>
      </c>
      <c r="B34" s="383"/>
      <c r="C34" s="383"/>
      <c r="D34" s="115"/>
    </row>
    <row r="35" spans="1:4">
      <c r="A35" s="383" t="s">
        <v>1301</v>
      </c>
      <c r="B35" s="383"/>
      <c r="C35" s="383"/>
      <c r="D35" s="115"/>
    </row>
    <row r="36" spans="1:4">
      <c r="A36" s="383"/>
      <c r="B36" s="383"/>
      <c r="C36" s="383"/>
      <c r="D36" s="115"/>
    </row>
    <row r="37" spans="1:4">
      <c r="A37" s="383" t="s">
        <v>1350</v>
      </c>
      <c r="B37" s="383"/>
      <c r="C37" s="383"/>
      <c r="D37" s="115"/>
    </row>
    <row r="38" spans="1:4">
      <c r="A38" s="383" t="s">
        <v>1302</v>
      </c>
      <c r="B38" s="383"/>
      <c r="C38" s="383"/>
      <c r="D38" s="115"/>
    </row>
    <row r="39" spans="1:4" ht="70.5" customHeight="1">
      <c r="A39" s="384" t="s">
        <v>1303</v>
      </c>
      <c r="B39" s="384"/>
      <c r="C39" s="384"/>
      <c r="D39" s="116"/>
    </row>
  </sheetData>
  <mergeCells count="19">
    <mergeCell ref="A31:C31"/>
    <mergeCell ref="A3:F3"/>
    <mergeCell ref="A4:F4"/>
    <mergeCell ref="A6:E10"/>
    <mergeCell ref="A11:F11"/>
    <mergeCell ref="A14:E14"/>
    <mergeCell ref="A18:E18"/>
    <mergeCell ref="A21:E21"/>
    <mergeCell ref="A24:E24"/>
    <mergeCell ref="A26:E26"/>
    <mergeCell ref="A30:C30"/>
    <mergeCell ref="A38:C38"/>
    <mergeCell ref="A39:C39"/>
    <mergeCell ref="A32:C32"/>
    <mergeCell ref="A33:C33"/>
    <mergeCell ref="A34:C34"/>
    <mergeCell ref="A35:C35"/>
    <mergeCell ref="A36:C36"/>
    <mergeCell ref="A37:C37"/>
  </mergeCells>
  <hyperlinks>
    <hyperlink ref="A1" location="'Table of Contents'!A1" display="RETURN TO Table of Contents" xr:uid="{00000000-0004-0000-0900-000000000000}"/>
  </hyperlinks>
  <printOptions horizontalCentered="1"/>
  <pageMargins left="0.7" right="0.7" top="0.5" bottom="0.25" header="0.3" footer="0.3"/>
  <pageSetup scale="63"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5"/>
  <sheetViews>
    <sheetView showGridLines="0" workbookViewId="0">
      <selection activeCell="L11" sqref="L11"/>
    </sheetView>
  </sheetViews>
  <sheetFormatPr defaultRowHeight="14.5"/>
  <sheetData>
    <row r="1" spans="1:1" s="366" customFormat="1" ht="15.5">
      <c r="A1" s="357" t="s">
        <v>2956</v>
      </c>
    </row>
    <row r="2" spans="1:1" ht="18.5">
      <c r="A2" s="354"/>
    </row>
    <row r="3" spans="1:1">
      <c r="A3" s="351"/>
    </row>
    <row r="5" spans="1:1">
      <c r="A5" s="352" t="s">
        <v>2958</v>
      </c>
    </row>
  </sheetData>
  <hyperlinks>
    <hyperlink ref="A1" location="'Table of Contents'!A1" display="RETURN TO Table of Contents" xr:uid="{00000000-0004-0000-0A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25"/>
  <sheetViews>
    <sheetView showGridLines="0" tabSelected="1" zoomScaleNormal="100" workbookViewId="0">
      <selection activeCell="K7" sqref="K7"/>
    </sheetView>
  </sheetViews>
  <sheetFormatPr defaultRowHeight="14.5"/>
  <cols>
    <col min="1" max="1" width="58.6328125" customWidth="1"/>
  </cols>
  <sheetData>
    <row r="2" spans="1:1" ht="26">
      <c r="A2" s="348" t="s">
        <v>2960</v>
      </c>
    </row>
    <row r="3" spans="1:1" ht="36" customHeight="1">
      <c r="A3" s="348" t="s">
        <v>2957</v>
      </c>
    </row>
    <row r="4" spans="1:1" ht="18.5">
      <c r="A4" s="4"/>
    </row>
    <row r="5" spans="1:1" s="346" customFormat="1" ht="21">
      <c r="A5" s="345" t="s">
        <v>1456</v>
      </c>
    </row>
    <row r="6" spans="1:1" s="346" customFormat="1" ht="21">
      <c r="A6" s="344"/>
    </row>
    <row r="7" spans="1:1" s="346" customFormat="1" ht="21">
      <c r="A7" s="347" t="s">
        <v>1590</v>
      </c>
    </row>
    <row r="8" spans="1:1" s="346" customFormat="1" ht="21">
      <c r="A8" s="344"/>
    </row>
    <row r="9" spans="1:1" s="346" customFormat="1" ht="21">
      <c r="A9" s="347" t="s">
        <v>2952</v>
      </c>
    </row>
    <row r="10" spans="1:1" s="346" customFormat="1" ht="21">
      <c r="A10" s="344"/>
    </row>
    <row r="11" spans="1:1" s="346" customFormat="1" ht="21">
      <c r="A11" s="347" t="s">
        <v>2282</v>
      </c>
    </row>
    <row r="12" spans="1:1" s="346" customFormat="1" ht="21">
      <c r="A12" s="344"/>
    </row>
    <row r="13" spans="1:1" s="346" customFormat="1" ht="21">
      <c r="A13" s="347" t="s">
        <v>2837</v>
      </c>
    </row>
    <row r="14" spans="1:1" ht="18.5">
      <c r="A14" s="343"/>
    </row>
    <row r="15" spans="1:1" ht="21">
      <c r="A15" s="347" t="s">
        <v>2953</v>
      </c>
    </row>
    <row r="16" spans="1:1" ht="21">
      <c r="A16" s="344"/>
    </row>
    <row r="17" spans="1:1" ht="21">
      <c r="A17" s="347" t="s">
        <v>1346</v>
      </c>
    </row>
    <row r="18" spans="1:1" ht="21">
      <c r="A18" s="344"/>
    </row>
    <row r="19" spans="1:1" ht="21">
      <c r="A19" s="347" t="s">
        <v>2954</v>
      </c>
    </row>
    <row r="20" spans="1:1" ht="21">
      <c r="A20" s="344"/>
    </row>
    <row r="21" spans="1:1" ht="21">
      <c r="A21" s="345" t="s">
        <v>1304</v>
      </c>
    </row>
    <row r="22" spans="1:1" ht="21">
      <c r="A22" s="344"/>
    </row>
    <row r="23" spans="1:1" ht="21">
      <c r="A23" s="347" t="s">
        <v>2955</v>
      </c>
    </row>
    <row r="24" spans="1:1" ht="18.5">
      <c r="A24" s="4"/>
    </row>
    <row r="25" spans="1:1" ht="21">
      <c r="A25" s="347" t="s">
        <v>2961</v>
      </c>
    </row>
  </sheetData>
  <hyperlinks>
    <hyperlink ref="A5" location="'PaperCut MF'!A1" display="PaperCut MF" xr:uid="{00000000-0004-0000-0100-000000000000}"/>
    <hyperlink ref="A7" location="'PaperCut Integrations'!A1" display="PaperCut Integrations" xr:uid="{00000000-0004-0000-0100-000001000000}"/>
    <hyperlink ref="A9" location="'PaperCut MFS'!A1" display="PaperCut MFS" xr:uid="{00000000-0004-0000-0100-000002000000}"/>
    <hyperlink ref="A11" location="'PaperCut Hive'!A1" display="PaperCut Hive" xr:uid="{00000000-0004-0000-0100-000003000000}"/>
    <hyperlink ref="A13" location="Scanshare!A1" display="Scanshare" xr:uid="{00000000-0004-0000-0100-000004000000}"/>
    <hyperlink ref="A15" location="'Prox Readers'!A1" display="Prox Readers" xr:uid="{00000000-0004-0000-0100-000005000000}"/>
    <hyperlink ref="A17" location="Hardware!A1" display="Hardware" xr:uid="{00000000-0004-0000-0100-000006000000}"/>
    <hyperlink ref="A19" location="'FaxCore Cloud Faxing'!A1" display="FaxCore Cloud Faxing" xr:uid="{00000000-0004-0000-0100-000007000000}"/>
    <hyperlink ref="A23" location="Synappx!A1" display="Synappx" xr:uid="{00000000-0004-0000-0100-000008000000}"/>
    <hyperlink ref="A21" location="'Square 9'!A1" display="Square 9" xr:uid="{00000000-0004-0000-0100-000009000000}"/>
    <hyperlink ref="A25" location="'Sub-Group G-1'!A1" display="Software Related Services" xr:uid="{00000000-0004-0000-0100-00000A000000}"/>
  </hyperlinks>
  <printOptions horizontalCentered="1"/>
  <pageMargins left="0.25" right="0.25" top="0.25" bottom="0.2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XFA1035"/>
  <sheetViews>
    <sheetView showGridLines="0" zoomScaleNormal="100" workbookViewId="0">
      <selection activeCell="A3" sqref="A3:E3"/>
    </sheetView>
  </sheetViews>
  <sheetFormatPr defaultColWidth="12.6328125" defaultRowHeight="12.5"/>
  <cols>
    <col min="1" max="1" width="20.36328125" style="186" customWidth="1"/>
    <col min="2" max="2" width="70.08984375" style="186" customWidth="1"/>
    <col min="3" max="4" width="12.453125" style="186" customWidth="1"/>
    <col min="5" max="5" width="17.54296875" style="186" customWidth="1"/>
    <col min="6" max="16384" width="12.6328125" style="186"/>
  </cols>
  <sheetData>
    <row r="1" spans="1:21" s="361" customFormat="1" ht="15.5">
      <c r="A1" s="357" t="s">
        <v>2956</v>
      </c>
      <c r="B1" s="358"/>
      <c r="C1" s="359"/>
      <c r="D1" s="359"/>
      <c r="E1" s="360"/>
    </row>
    <row r="2" spans="1:21" ht="23.5">
      <c r="A2" s="372" t="s">
        <v>1456</v>
      </c>
      <c r="B2" s="372"/>
      <c r="C2" s="372"/>
      <c r="D2" s="372"/>
      <c r="E2" s="372"/>
    </row>
    <row r="3" spans="1:21" ht="23.5">
      <c r="A3" s="372"/>
      <c r="B3" s="372"/>
      <c r="C3" s="372"/>
      <c r="D3" s="372"/>
      <c r="E3" s="372"/>
    </row>
    <row r="4" spans="1:21" ht="23.5">
      <c r="A4" s="187"/>
      <c r="B4" s="187"/>
      <c r="C4" s="187"/>
      <c r="D4" s="187"/>
      <c r="E4" s="187"/>
    </row>
    <row r="5" spans="1:21" ht="12.75" customHeight="1">
      <c r="A5" s="373" t="s">
        <v>1457</v>
      </c>
      <c r="B5" s="373"/>
      <c r="C5" s="373"/>
      <c r="D5" s="373"/>
      <c r="E5" s="373"/>
    </row>
    <row r="6" spans="1:21" s="188" customFormat="1">
      <c r="A6" s="373"/>
      <c r="B6" s="373"/>
      <c r="C6" s="373"/>
      <c r="D6" s="373"/>
      <c r="E6" s="373"/>
    </row>
    <row r="7" spans="1:21" s="188" customFormat="1" ht="14.5">
      <c r="A7"/>
      <c r="B7" s="190"/>
      <c r="C7" s="190"/>
      <c r="D7" s="190"/>
      <c r="E7" s="190"/>
    </row>
    <row r="8" spans="1:21" ht="14.5">
      <c r="A8" s="374"/>
      <c r="B8" s="374"/>
      <c r="C8" s="374"/>
      <c r="D8" s="374"/>
      <c r="E8" s="374"/>
    </row>
    <row r="9" spans="1:21" ht="15" customHeight="1">
      <c r="A9" s="191"/>
      <c r="B9" s="192"/>
      <c r="C9" s="192"/>
      <c r="D9" s="192"/>
      <c r="E9" s="192"/>
      <c r="F9" s="193"/>
    </row>
    <row r="10" spans="1:21" ht="27.9" customHeight="1" thickBot="1">
      <c r="A10" s="194" t="s">
        <v>1515</v>
      </c>
      <c r="B10" s="194"/>
      <c r="C10" s="194"/>
      <c r="D10" s="194"/>
      <c r="E10" s="194"/>
      <c r="F10" s="195"/>
      <c r="G10" s="195"/>
      <c r="H10" s="195"/>
      <c r="I10" s="195"/>
      <c r="J10" s="195"/>
      <c r="K10" s="195"/>
      <c r="L10" s="195"/>
      <c r="M10" s="195"/>
      <c r="N10" s="195"/>
      <c r="O10" s="195"/>
      <c r="P10" s="195"/>
      <c r="Q10" s="195"/>
      <c r="R10" s="195"/>
      <c r="S10" s="195"/>
      <c r="T10" s="195"/>
      <c r="U10" s="195"/>
    </row>
    <row r="11" spans="1:21" ht="32.25" customHeight="1" thickBot="1">
      <c r="A11" s="196" t="s">
        <v>1351</v>
      </c>
      <c r="B11" s="197" t="s">
        <v>0</v>
      </c>
      <c r="C11" s="197" t="s">
        <v>1</v>
      </c>
      <c r="D11" s="197" t="s">
        <v>1352</v>
      </c>
      <c r="E11" s="198" t="s">
        <v>1311</v>
      </c>
      <c r="F11" s="195"/>
      <c r="G11" s="195"/>
      <c r="H11" s="195"/>
      <c r="I11" s="195"/>
      <c r="J11" s="195"/>
      <c r="K11" s="195"/>
      <c r="L11" s="195"/>
      <c r="M11" s="195"/>
      <c r="N11" s="195"/>
      <c r="O11" s="195"/>
      <c r="P11" s="195"/>
      <c r="Q11" s="195"/>
      <c r="R11" s="195"/>
      <c r="S11" s="195"/>
      <c r="T11" s="195"/>
      <c r="U11" s="195"/>
    </row>
    <row r="12" spans="1:21" ht="27.75" customHeight="1" thickBot="1">
      <c r="A12" s="199" t="s">
        <v>1516</v>
      </c>
      <c r="B12" s="200"/>
      <c r="C12" s="200"/>
      <c r="D12" s="200"/>
      <c r="E12" s="201"/>
      <c r="F12" s="195"/>
      <c r="G12" s="195"/>
      <c r="H12" s="195"/>
      <c r="I12" s="195"/>
      <c r="J12" s="195"/>
      <c r="K12" s="195"/>
      <c r="L12" s="195"/>
      <c r="M12" s="195"/>
      <c r="N12" s="195"/>
      <c r="O12" s="195"/>
      <c r="P12" s="195"/>
      <c r="Q12" s="195"/>
      <c r="R12" s="195"/>
      <c r="S12" s="195"/>
      <c r="T12" s="195"/>
      <c r="U12" s="195"/>
    </row>
    <row r="13" spans="1:21" ht="15.5">
      <c r="A13" s="202" t="s">
        <v>1353</v>
      </c>
      <c r="B13" s="203"/>
      <c r="C13" s="203"/>
      <c r="D13" s="203"/>
      <c r="E13" s="204"/>
      <c r="F13" s="195"/>
      <c r="G13" s="195"/>
      <c r="H13" s="195"/>
      <c r="I13" s="195"/>
      <c r="J13" s="195"/>
      <c r="K13" s="195"/>
      <c r="L13" s="195"/>
      <c r="M13" s="195"/>
      <c r="N13" s="195"/>
      <c r="O13" s="195"/>
      <c r="P13" s="195"/>
      <c r="Q13" s="195"/>
      <c r="R13" s="195"/>
      <c r="S13" s="195"/>
      <c r="T13" s="195"/>
      <c r="U13" s="195"/>
    </row>
    <row r="14" spans="1:21" ht="27.9" customHeight="1">
      <c r="A14" s="205" t="s">
        <v>301</v>
      </c>
      <c r="B14" s="206" t="s">
        <v>302</v>
      </c>
      <c r="C14" s="207">
        <v>746</v>
      </c>
      <c r="D14" s="207">
        <f t="shared" ref="D14:D76" si="0">ROUND(C14*(1-0.1),0)</f>
        <v>671</v>
      </c>
      <c r="E14" s="208" t="s">
        <v>1313</v>
      </c>
      <c r="F14" s="195"/>
      <c r="G14" s="195"/>
      <c r="H14" s="195"/>
      <c r="I14" s="195"/>
      <c r="J14" s="195"/>
      <c r="K14" s="195"/>
      <c r="L14" s="195"/>
      <c r="M14" s="195"/>
      <c r="N14" s="195"/>
      <c r="O14" s="195"/>
      <c r="P14" s="195"/>
      <c r="Q14" s="195"/>
      <c r="R14" s="195"/>
      <c r="S14" s="195"/>
      <c r="T14" s="195"/>
      <c r="U14" s="195"/>
    </row>
    <row r="15" spans="1:21" ht="27.9" customHeight="1">
      <c r="A15" s="205" t="s">
        <v>303</v>
      </c>
      <c r="B15" s="206" t="s">
        <v>304</v>
      </c>
      <c r="C15" s="207">
        <v>493</v>
      </c>
      <c r="D15" s="207">
        <f t="shared" si="0"/>
        <v>444</v>
      </c>
      <c r="E15" s="208" t="s">
        <v>1313</v>
      </c>
      <c r="F15" s="195"/>
      <c r="G15" s="195"/>
      <c r="H15" s="195"/>
      <c r="I15" s="195"/>
      <c r="J15" s="195"/>
      <c r="K15" s="195"/>
      <c r="L15" s="195"/>
      <c r="M15" s="195"/>
      <c r="N15" s="195"/>
      <c r="O15" s="195"/>
      <c r="P15" s="195"/>
      <c r="Q15" s="195"/>
      <c r="R15" s="195"/>
      <c r="S15" s="195"/>
      <c r="T15" s="195"/>
      <c r="U15" s="195"/>
    </row>
    <row r="16" spans="1:21" ht="27.9" customHeight="1">
      <c r="A16" s="205" t="s">
        <v>305</v>
      </c>
      <c r="B16" s="206" t="s">
        <v>306</v>
      </c>
      <c r="C16" s="207">
        <v>426</v>
      </c>
      <c r="D16" s="207">
        <f t="shared" si="0"/>
        <v>383</v>
      </c>
      <c r="E16" s="208" t="s">
        <v>1313</v>
      </c>
      <c r="F16" s="195"/>
      <c r="G16" s="195"/>
      <c r="H16" s="195"/>
      <c r="I16" s="195"/>
      <c r="J16" s="195"/>
      <c r="K16" s="195"/>
      <c r="L16" s="195"/>
      <c r="M16" s="195"/>
      <c r="N16" s="195"/>
      <c r="O16" s="195"/>
      <c r="P16" s="195"/>
      <c r="Q16" s="195"/>
      <c r="R16" s="195"/>
      <c r="S16" s="195"/>
      <c r="T16" s="195"/>
      <c r="U16" s="195"/>
    </row>
    <row r="17" spans="1:21" ht="27.9" customHeight="1">
      <c r="A17" s="205" t="s">
        <v>307</v>
      </c>
      <c r="B17" s="206" t="s">
        <v>308</v>
      </c>
      <c r="C17" s="207">
        <v>363</v>
      </c>
      <c r="D17" s="207">
        <f t="shared" si="0"/>
        <v>327</v>
      </c>
      <c r="E17" s="208" t="s">
        <v>1313</v>
      </c>
      <c r="F17" s="195"/>
      <c r="G17" s="195"/>
      <c r="H17" s="195"/>
      <c r="I17" s="195"/>
      <c r="J17" s="195"/>
      <c r="K17" s="195"/>
      <c r="L17" s="195"/>
      <c r="M17" s="195"/>
      <c r="N17" s="195"/>
      <c r="O17" s="195"/>
      <c r="P17" s="195"/>
      <c r="Q17" s="195"/>
      <c r="R17" s="195"/>
      <c r="S17" s="195"/>
      <c r="T17" s="195"/>
      <c r="U17" s="195"/>
    </row>
    <row r="18" spans="1:21" ht="27.9" customHeight="1">
      <c r="A18" s="205" t="s">
        <v>309</v>
      </c>
      <c r="B18" s="206" t="s">
        <v>310</v>
      </c>
      <c r="C18" s="207">
        <v>304</v>
      </c>
      <c r="D18" s="207">
        <f t="shared" si="0"/>
        <v>274</v>
      </c>
      <c r="E18" s="208" t="s">
        <v>1313</v>
      </c>
      <c r="F18" s="195"/>
      <c r="G18" s="195"/>
      <c r="H18" s="195"/>
      <c r="I18" s="195"/>
      <c r="J18" s="195"/>
      <c r="K18" s="195"/>
      <c r="L18" s="195"/>
      <c r="M18" s="195"/>
      <c r="N18" s="195"/>
      <c r="O18" s="195"/>
      <c r="P18" s="195"/>
      <c r="Q18" s="195"/>
      <c r="R18" s="195"/>
      <c r="S18" s="195"/>
      <c r="T18" s="195"/>
      <c r="U18" s="195"/>
    </row>
    <row r="19" spans="1:21" ht="27.9" customHeight="1">
      <c r="A19" s="205" t="s">
        <v>311</v>
      </c>
      <c r="B19" s="206" t="s">
        <v>312</v>
      </c>
      <c r="C19" s="207">
        <v>298</v>
      </c>
      <c r="D19" s="207">
        <f t="shared" si="0"/>
        <v>268</v>
      </c>
      <c r="E19" s="208" t="s">
        <v>1313</v>
      </c>
      <c r="F19" s="195"/>
      <c r="G19" s="195"/>
      <c r="H19" s="195"/>
      <c r="I19" s="195"/>
      <c r="J19" s="195"/>
      <c r="K19" s="195"/>
      <c r="L19" s="195"/>
      <c r="M19" s="195"/>
      <c r="N19" s="195"/>
      <c r="O19" s="195"/>
      <c r="P19" s="195"/>
      <c r="Q19" s="195"/>
      <c r="R19" s="195"/>
      <c r="S19" s="195"/>
      <c r="T19" s="195"/>
      <c r="U19" s="195"/>
    </row>
    <row r="20" spans="1:21" ht="27.9" customHeight="1">
      <c r="A20" s="205" t="s">
        <v>313</v>
      </c>
      <c r="B20" s="206" t="s">
        <v>314</v>
      </c>
      <c r="C20" s="207">
        <v>292</v>
      </c>
      <c r="D20" s="207">
        <f t="shared" si="0"/>
        <v>263</v>
      </c>
      <c r="E20" s="208" t="s">
        <v>1313</v>
      </c>
      <c r="F20" s="195"/>
      <c r="G20" s="195"/>
      <c r="H20" s="195"/>
      <c r="I20" s="195"/>
      <c r="J20" s="195"/>
      <c r="K20" s="195"/>
      <c r="L20" s="195"/>
      <c r="M20" s="195"/>
      <c r="N20" s="195"/>
      <c r="O20" s="195"/>
      <c r="P20" s="195"/>
      <c r="Q20" s="195"/>
      <c r="R20" s="195"/>
      <c r="S20" s="195"/>
      <c r="T20" s="195"/>
      <c r="U20" s="195"/>
    </row>
    <row r="21" spans="1:21" ht="15.5">
      <c r="A21" s="202" t="s">
        <v>1354</v>
      </c>
      <c r="B21" s="203"/>
      <c r="C21" s="203"/>
      <c r="D21" s="203"/>
      <c r="E21" s="209"/>
      <c r="F21" s="195"/>
      <c r="G21" s="195"/>
      <c r="H21" s="195"/>
      <c r="I21" s="195"/>
      <c r="J21" s="195"/>
      <c r="K21" s="195"/>
      <c r="L21" s="195"/>
      <c r="M21" s="195"/>
      <c r="N21" s="195"/>
      <c r="O21" s="195"/>
      <c r="P21" s="195"/>
      <c r="Q21" s="195"/>
      <c r="R21" s="195"/>
      <c r="S21" s="195"/>
      <c r="T21" s="195"/>
      <c r="U21" s="195"/>
    </row>
    <row r="22" spans="1:21" ht="27.9" customHeight="1">
      <c r="A22" s="205" t="s">
        <v>203</v>
      </c>
      <c r="B22" s="206" t="s">
        <v>204</v>
      </c>
      <c r="C22" s="207">
        <v>746</v>
      </c>
      <c r="D22" s="207">
        <f t="shared" si="0"/>
        <v>671</v>
      </c>
      <c r="E22" s="208" t="s">
        <v>1313</v>
      </c>
      <c r="F22" s="195"/>
      <c r="G22" s="195"/>
      <c r="H22" s="195"/>
      <c r="I22" s="195"/>
      <c r="J22" s="195"/>
      <c r="K22" s="195"/>
      <c r="L22" s="195"/>
      <c r="M22" s="195"/>
      <c r="N22" s="195"/>
      <c r="O22" s="195"/>
      <c r="P22" s="195"/>
      <c r="Q22" s="195"/>
      <c r="R22" s="195"/>
      <c r="S22" s="195"/>
      <c r="T22" s="195"/>
      <c r="U22" s="195"/>
    </row>
    <row r="23" spans="1:21" ht="27.9" customHeight="1">
      <c r="A23" s="205" t="s">
        <v>205</v>
      </c>
      <c r="B23" s="206" t="s">
        <v>206</v>
      </c>
      <c r="C23" s="207">
        <v>493</v>
      </c>
      <c r="D23" s="207">
        <f t="shared" si="0"/>
        <v>444</v>
      </c>
      <c r="E23" s="208" t="s">
        <v>1313</v>
      </c>
      <c r="F23" s="195"/>
      <c r="G23" s="195"/>
      <c r="H23" s="195"/>
      <c r="I23" s="195"/>
      <c r="J23" s="195"/>
      <c r="K23" s="195"/>
      <c r="L23" s="195"/>
      <c r="M23" s="195"/>
      <c r="N23" s="195"/>
      <c r="O23" s="195"/>
      <c r="P23" s="195"/>
      <c r="Q23" s="195"/>
      <c r="R23" s="195"/>
      <c r="S23" s="195"/>
      <c r="T23" s="195"/>
      <c r="U23" s="195"/>
    </row>
    <row r="24" spans="1:21" ht="27.9" customHeight="1">
      <c r="A24" s="205" t="s">
        <v>207</v>
      </c>
      <c r="B24" s="206" t="s">
        <v>208</v>
      </c>
      <c r="C24" s="207">
        <v>426</v>
      </c>
      <c r="D24" s="207">
        <f t="shared" si="0"/>
        <v>383</v>
      </c>
      <c r="E24" s="208" t="s">
        <v>1313</v>
      </c>
      <c r="F24" s="195"/>
      <c r="G24" s="195"/>
      <c r="H24" s="195"/>
      <c r="I24" s="195"/>
      <c r="J24" s="195"/>
      <c r="K24" s="195"/>
      <c r="L24" s="195"/>
      <c r="M24" s="195"/>
      <c r="N24" s="195"/>
      <c r="O24" s="195"/>
      <c r="P24" s="195"/>
      <c r="Q24" s="195"/>
      <c r="R24" s="195"/>
      <c r="S24" s="195"/>
      <c r="T24" s="195"/>
      <c r="U24" s="195"/>
    </row>
    <row r="25" spans="1:21" ht="27.9" customHeight="1">
      <c r="A25" s="205" t="s">
        <v>209</v>
      </c>
      <c r="B25" s="206" t="s">
        <v>210</v>
      </c>
      <c r="C25" s="207">
        <v>363</v>
      </c>
      <c r="D25" s="207">
        <f t="shared" si="0"/>
        <v>327</v>
      </c>
      <c r="E25" s="208" t="s">
        <v>1313</v>
      </c>
      <c r="F25" s="195"/>
      <c r="G25" s="195"/>
      <c r="H25" s="195"/>
      <c r="I25" s="195"/>
      <c r="J25" s="195"/>
      <c r="K25" s="195"/>
      <c r="L25" s="195"/>
      <c r="M25" s="195"/>
      <c r="N25" s="195"/>
      <c r="O25" s="195"/>
      <c r="P25" s="195"/>
      <c r="Q25" s="195"/>
      <c r="R25" s="195"/>
      <c r="S25" s="195"/>
      <c r="T25" s="195"/>
      <c r="U25" s="195"/>
    </row>
    <row r="26" spans="1:21" ht="27.9" customHeight="1">
      <c r="A26" s="205" t="s">
        <v>211</v>
      </c>
      <c r="B26" s="206" t="s">
        <v>212</v>
      </c>
      <c r="C26" s="207">
        <v>304</v>
      </c>
      <c r="D26" s="207">
        <f t="shared" si="0"/>
        <v>274</v>
      </c>
      <c r="E26" s="208" t="s">
        <v>1313</v>
      </c>
      <c r="F26" s="195"/>
      <c r="G26" s="195"/>
      <c r="H26" s="195"/>
      <c r="I26" s="195"/>
      <c r="J26" s="195"/>
      <c r="K26" s="195"/>
      <c r="L26" s="195"/>
      <c r="M26" s="195"/>
      <c r="N26" s="195"/>
      <c r="O26" s="195"/>
      <c r="P26" s="195"/>
      <c r="Q26" s="195"/>
      <c r="R26" s="195"/>
      <c r="S26" s="195"/>
      <c r="T26" s="195"/>
      <c r="U26" s="195"/>
    </row>
    <row r="27" spans="1:21" ht="27.9" customHeight="1">
      <c r="A27" s="205" t="s">
        <v>213</v>
      </c>
      <c r="B27" s="206" t="s">
        <v>214</v>
      </c>
      <c r="C27" s="207">
        <v>298</v>
      </c>
      <c r="D27" s="207">
        <f t="shared" si="0"/>
        <v>268</v>
      </c>
      <c r="E27" s="208" t="s">
        <v>1313</v>
      </c>
      <c r="F27" s="195"/>
      <c r="G27" s="195"/>
      <c r="H27" s="195"/>
      <c r="I27" s="195"/>
      <c r="J27" s="195"/>
      <c r="K27" s="195"/>
      <c r="L27" s="195"/>
      <c r="M27" s="195"/>
      <c r="N27" s="195"/>
      <c r="O27" s="195"/>
      <c r="P27" s="195"/>
      <c r="Q27" s="195"/>
      <c r="R27" s="195"/>
      <c r="S27" s="195"/>
      <c r="T27" s="195"/>
      <c r="U27" s="195"/>
    </row>
    <row r="28" spans="1:21" ht="27.9" customHeight="1">
      <c r="A28" s="205" t="s">
        <v>215</v>
      </c>
      <c r="B28" s="206" t="s">
        <v>216</v>
      </c>
      <c r="C28" s="207">
        <v>292</v>
      </c>
      <c r="D28" s="207">
        <f t="shared" si="0"/>
        <v>263</v>
      </c>
      <c r="E28" s="208" t="s">
        <v>1313</v>
      </c>
      <c r="F28" s="210"/>
      <c r="G28" s="195"/>
      <c r="H28" s="195"/>
      <c r="I28" s="195"/>
      <c r="J28" s="195"/>
      <c r="K28" s="195"/>
      <c r="L28" s="195"/>
      <c r="M28" s="195"/>
      <c r="N28" s="195"/>
      <c r="O28" s="195"/>
      <c r="P28" s="195"/>
      <c r="Q28" s="195"/>
      <c r="R28" s="195"/>
      <c r="S28" s="195"/>
      <c r="T28" s="195"/>
      <c r="U28" s="195"/>
    </row>
    <row r="29" spans="1:21" ht="15.5">
      <c r="A29" s="202" t="s">
        <v>1355</v>
      </c>
      <c r="B29" s="203"/>
      <c r="C29" s="203"/>
      <c r="D29" s="203"/>
      <c r="E29" s="209"/>
      <c r="F29" s="210"/>
      <c r="G29" s="195"/>
      <c r="H29" s="195"/>
      <c r="I29" s="195"/>
      <c r="J29" s="195"/>
      <c r="K29" s="195"/>
      <c r="L29" s="195"/>
      <c r="M29" s="195"/>
      <c r="N29" s="195"/>
      <c r="O29" s="195"/>
      <c r="P29" s="195"/>
      <c r="Q29" s="195"/>
      <c r="R29" s="195"/>
      <c r="S29" s="195"/>
      <c r="T29" s="195"/>
      <c r="U29" s="195"/>
    </row>
    <row r="30" spans="1:21" ht="27.9" customHeight="1">
      <c r="A30" s="205" t="s">
        <v>217</v>
      </c>
      <c r="B30" s="206" t="s">
        <v>218</v>
      </c>
      <c r="C30" s="207">
        <v>746</v>
      </c>
      <c r="D30" s="207">
        <f t="shared" si="0"/>
        <v>671</v>
      </c>
      <c r="E30" s="208" t="s">
        <v>1313</v>
      </c>
      <c r="F30" s="210"/>
      <c r="G30" s="195"/>
      <c r="H30" s="195"/>
      <c r="I30" s="195"/>
      <c r="J30" s="195"/>
      <c r="K30" s="195"/>
      <c r="L30" s="195"/>
      <c r="M30" s="195"/>
      <c r="N30" s="195"/>
      <c r="O30" s="195"/>
      <c r="P30" s="195"/>
      <c r="Q30" s="195"/>
      <c r="R30" s="195"/>
      <c r="S30" s="195"/>
      <c r="T30" s="195"/>
      <c r="U30" s="195"/>
    </row>
    <row r="31" spans="1:21" ht="27.9" customHeight="1">
      <c r="A31" s="205" t="s">
        <v>219</v>
      </c>
      <c r="B31" s="206" t="s">
        <v>220</v>
      </c>
      <c r="C31" s="207">
        <v>493</v>
      </c>
      <c r="D31" s="207">
        <f t="shared" si="0"/>
        <v>444</v>
      </c>
      <c r="E31" s="208" t="s">
        <v>1313</v>
      </c>
      <c r="F31" s="210"/>
      <c r="G31" s="195"/>
      <c r="H31" s="195"/>
      <c r="I31" s="195"/>
      <c r="J31" s="195"/>
      <c r="K31" s="195"/>
      <c r="L31" s="195"/>
      <c r="M31" s="195"/>
      <c r="N31" s="195"/>
      <c r="O31" s="195"/>
      <c r="P31" s="195"/>
      <c r="Q31" s="195"/>
      <c r="R31" s="195"/>
      <c r="S31" s="195"/>
      <c r="T31" s="195"/>
      <c r="U31" s="195"/>
    </row>
    <row r="32" spans="1:21" ht="27.9" customHeight="1">
      <c r="A32" s="205" t="s">
        <v>221</v>
      </c>
      <c r="B32" s="206" t="s">
        <v>222</v>
      </c>
      <c r="C32" s="207">
        <v>426</v>
      </c>
      <c r="D32" s="207">
        <f t="shared" si="0"/>
        <v>383</v>
      </c>
      <c r="E32" s="208" t="s">
        <v>1313</v>
      </c>
      <c r="F32" s="210"/>
      <c r="G32" s="195"/>
      <c r="H32" s="195"/>
      <c r="I32" s="195"/>
      <c r="J32" s="195"/>
      <c r="K32" s="195"/>
      <c r="L32" s="195"/>
      <c r="M32" s="195"/>
      <c r="N32" s="195"/>
      <c r="O32" s="195"/>
      <c r="P32" s="195"/>
      <c r="Q32" s="195"/>
      <c r="R32" s="195"/>
      <c r="S32" s="195"/>
      <c r="T32" s="195"/>
      <c r="U32" s="195"/>
    </row>
    <row r="33" spans="1:21" ht="27.9" customHeight="1">
      <c r="A33" s="205" t="s">
        <v>223</v>
      </c>
      <c r="B33" s="206" t="s">
        <v>224</v>
      </c>
      <c r="C33" s="207">
        <v>363</v>
      </c>
      <c r="D33" s="207">
        <f t="shared" si="0"/>
        <v>327</v>
      </c>
      <c r="E33" s="208" t="s">
        <v>1313</v>
      </c>
      <c r="F33" s="210"/>
      <c r="G33" s="195"/>
      <c r="H33" s="195"/>
      <c r="I33" s="195"/>
      <c r="J33" s="195"/>
      <c r="K33" s="195"/>
      <c r="L33" s="195"/>
      <c r="M33" s="195"/>
      <c r="N33" s="195"/>
      <c r="O33" s="195"/>
      <c r="P33" s="195"/>
      <c r="Q33" s="195"/>
      <c r="R33" s="195"/>
      <c r="S33" s="195"/>
      <c r="T33" s="195"/>
      <c r="U33" s="195"/>
    </row>
    <row r="34" spans="1:21" ht="27.9" customHeight="1">
      <c r="A34" s="205" t="s">
        <v>225</v>
      </c>
      <c r="B34" s="206" t="s">
        <v>226</v>
      </c>
      <c r="C34" s="207">
        <v>304</v>
      </c>
      <c r="D34" s="207">
        <f t="shared" si="0"/>
        <v>274</v>
      </c>
      <c r="E34" s="208" t="s">
        <v>1313</v>
      </c>
      <c r="F34" s="210"/>
      <c r="G34" s="195"/>
      <c r="H34" s="195"/>
      <c r="I34" s="195"/>
      <c r="J34" s="195"/>
      <c r="K34" s="195"/>
      <c r="L34" s="195"/>
      <c r="M34" s="195"/>
      <c r="N34" s="195"/>
      <c r="O34" s="195"/>
      <c r="P34" s="195"/>
      <c r="Q34" s="195"/>
      <c r="R34" s="195"/>
      <c r="S34" s="195"/>
      <c r="T34" s="195"/>
      <c r="U34" s="195"/>
    </row>
    <row r="35" spans="1:21" ht="27.9" customHeight="1">
      <c r="A35" s="205" t="s">
        <v>227</v>
      </c>
      <c r="B35" s="206" t="s">
        <v>228</v>
      </c>
      <c r="C35" s="207">
        <v>298</v>
      </c>
      <c r="D35" s="207">
        <f t="shared" si="0"/>
        <v>268</v>
      </c>
      <c r="E35" s="208" t="s">
        <v>1313</v>
      </c>
      <c r="F35" s="210"/>
      <c r="G35" s="195"/>
      <c r="H35" s="195"/>
      <c r="I35" s="195"/>
      <c r="J35" s="195"/>
      <c r="K35" s="195"/>
      <c r="L35" s="195"/>
      <c r="M35" s="195"/>
      <c r="N35" s="195"/>
      <c r="O35" s="195"/>
      <c r="P35" s="195"/>
      <c r="Q35" s="195"/>
      <c r="R35" s="195"/>
      <c r="S35" s="195"/>
      <c r="T35" s="195"/>
      <c r="U35" s="195"/>
    </row>
    <row r="36" spans="1:21" ht="27.9" customHeight="1">
      <c r="A36" s="205" t="s">
        <v>229</v>
      </c>
      <c r="B36" s="206" t="s">
        <v>230</v>
      </c>
      <c r="C36" s="207">
        <v>292</v>
      </c>
      <c r="D36" s="207">
        <f t="shared" si="0"/>
        <v>263</v>
      </c>
      <c r="E36" s="208" t="s">
        <v>1313</v>
      </c>
      <c r="F36" s="210"/>
      <c r="G36" s="195"/>
      <c r="H36" s="195"/>
      <c r="I36" s="195"/>
      <c r="J36" s="195"/>
      <c r="K36" s="195"/>
      <c r="L36" s="195"/>
      <c r="M36" s="195"/>
      <c r="N36" s="195"/>
      <c r="O36" s="195"/>
      <c r="P36" s="195"/>
      <c r="Q36" s="195"/>
      <c r="R36" s="195"/>
      <c r="S36" s="195"/>
      <c r="T36" s="195"/>
      <c r="U36" s="195"/>
    </row>
    <row r="37" spans="1:21" ht="15.5">
      <c r="A37" s="202" t="s">
        <v>1356</v>
      </c>
      <c r="B37" s="203"/>
      <c r="C37" s="203"/>
      <c r="D37" s="203"/>
      <c r="E37" s="211"/>
      <c r="F37" s="210"/>
      <c r="G37" s="195"/>
      <c r="H37" s="195"/>
      <c r="I37" s="195"/>
      <c r="J37" s="195"/>
      <c r="K37" s="195"/>
      <c r="L37" s="195"/>
      <c r="M37" s="195"/>
      <c r="N37" s="195"/>
      <c r="O37" s="195"/>
      <c r="P37" s="195"/>
      <c r="Q37" s="195"/>
      <c r="R37" s="195"/>
      <c r="S37" s="195"/>
      <c r="T37" s="195"/>
      <c r="U37" s="195"/>
    </row>
    <row r="38" spans="1:21" ht="27.9" customHeight="1">
      <c r="A38" s="205" t="s">
        <v>231</v>
      </c>
      <c r="B38" s="206" t="s">
        <v>232</v>
      </c>
      <c r="C38" s="207">
        <v>746</v>
      </c>
      <c r="D38" s="207">
        <f t="shared" si="0"/>
        <v>671</v>
      </c>
      <c r="E38" s="208" t="s">
        <v>1313</v>
      </c>
      <c r="F38" s="210"/>
      <c r="G38" s="195"/>
      <c r="H38" s="195"/>
      <c r="I38" s="195"/>
      <c r="J38" s="195"/>
      <c r="K38" s="195"/>
      <c r="L38" s="195"/>
      <c r="M38" s="195"/>
      <c r="N38" s="195"/>
      <c r="O38" s="195"/>
      <c r="P38" s="195"/>
      <c r="Q38" s="195"/>
      <c r="R38" s="195"/>
      <c r="S38" s="195"/>
      <c r="T38" s="195"/>
      <c r="U38" s="195"/>
    </row>
    <row r="39" spans="1:21" ht="27.9" customHeight="1">
      <c r="A39" s="205" t="s">
        <v>233</v>
      </c>
      <c r="B39" s="206" t="s">
        <v>234</v>
      </c>
      <c r="C39" s="207">
        <v>493</v>
      </c>
      <c r="D39" s="207">
        <f t="shared" si="0"/>
        <v>444</v>
      </c>
      <c r="E39" s="208" t="s">
        <v>1313</v>
      </c>
      <c r="F39" s="210"/>
      <c r="G39" s="195"/>
      <c r="H39" s="195"/>
      <c r="I39" s="195"/>
      <c r="J39" s="195"/>
      <c r="K39" s="195"/>
      <c r="L39" s="195"/>
      <c r="M39" s="195"/>
      <c r="N39" s="195"/>
      <c r="O39" s="195"/>
      <c r="P39" s="195"/>
      <c r="Q39" s="195"/>
      <c r="R39" s="195"/>
      <c r="S39" s="195"/>
      <c r="T39" s="195"/>
      <c r="U39" s="195"/>
    </row>
    <row r="40" spans="1:21" ht="27.9" customHeight="1">
      <c r="A40" s="205" t="s">
        <v>235</v>
      </c>
      <c r="B40" s="206" t="s">
        <v>236</v>
      </c>
      <c r="C40" s="207">
        <v>426</v>
      </c>
      <c r="D40" s="207">
        <f t="shared" si="0"/>
        <v>383</v>
      </c>
      <c r="E40" s="208" t="s">
        <v>1313</v>
      </c>
      <c r="F40" s="210"/>
      <c r="G40" s="195"/>
      <c r="H40" s="195"/>
      <c r="I40" s="195"/>
      <c r="J40" s="195"/>
      <c r="K40" s="195"/>
      <c r="L40" s="195"/>
      <c r="M40" s="195"/>
      <c r="N40" s="195"/>
      <c r="O40" s="195"/>
      <c r="P40" s="195"/>
      <c r="Q40" s="195"/>
      <c r="R40" s="195"/>
      <c r="S40" s="195"/>
      <c r="T40" s="195"/>
      <c r="U40" s="195"/>
    </row>
    <row r="41" spans="1:21" ht="27.9" customHeight="1">
      <c r="A41" s="205" t="s">
        <v>237</v>
      </c>
      <c r="B41" s="206" t="s">
        <v>238</v>
      </c>
      <c r="C41" s="207">
        <v>363</v>
      </c>
      <c r="D41" s="207">
        <f t="shared" si="0"/>
        <v>327</v>
      </c>
      <c r="E41" s="208" t="s">
        <v>1313</v>
      </c>
      <c r="F41" s="210"/>
      <c r="G41" s="195"/>
      <c r="H41" s="195"/>
      <c r="I41" s="195"/>
      <c r="J41" s="195"/>
      <c r="K41" s="195"/>
      <c r="L41" s="195"/>
      <c r="M41" s="195"/>
      <c r="N41" s="195"/>
      <c r="O41" s="195"/>
      <c r="P41" s="195"/>
      <c r="Q41" s="195"/>
      <c r="R41" s="195"/>
      <c r="S41" s="195"/>
      <c r="T41" s="195"/>
      <c r="U41" s="195"/>
    </row>
    <row r="42" spans="1:21" ht="27.9" customHeight="1">
      <c r="A42" s="205" t="s">
        <v>239</v>
      </c>
      <c r="B42" s="206" t="s">
        <v>240</v>
      </c>
      <c r="C42" s="207">
        <v>304</v>
      </c>
      <c r="D42" s="207">
        <f t="shared" si="0"/>
        <v>274</v>
      </c>
      <c r="E42" s="208" t="s">
        <v>1313</v>
      </c>
      <c r="F42" s="210"/>
      <c r="G42" s="195"/>
      <c r="H42" s="195"/>
      <c r="I42" s="195"/>
      <c r="J42" s="195"/>
      <c r="K42" s="195"/>
      <c r="L42" s="195"/>
      <c r="M42" s="195"/>
      <c r="N42" s="195"/>
      <c r="O42" s="195"/>
      <c r="P42" s="195"/>
      <c r="Q42" s="195"/>
      <c r="R42" s="195"/>
      <c r="S42" s="195"/>
      <c r="T42" s="195"/>
      <c r="U42" s="195"/>
    </row>
    <row r="43" spans="1:21" ht="27.9" customHeight="1">
      <c r="A43" s="205" t="s">
        <v>241</v>
      </c>
      <c r="B43" s="206" t="s">
        <v>242</v>
      </c>
      <c r="C43" s="207">
        <v>298</v>
      </c>
      <c r="D43" s="207">
        <f t="shared" si="0"/>
        <v>268</v>
      </c>
      <c r="E43" s="208" t="s">
        <v>1313</v>
      </c>
      <c r="F43" s="210"/>
      <c r="G43" s="195"/>
      <c r="H43" s="195"/>
      <c r="I43" s="195"/>
      <c r="J43" s="195"/>
      <c r="K43" s="195"/>
      <c r="L43" s="195"/>
      <c r="M43" s="195"/>
      <c r="N43" s="195"/>
      <c r="O43" s="195"/>
      <c r="P43" s="195"/>
      <c r="Q43" s="195"/>
      <c r="R43" s="195"/>
      <c r="S43" s="195"/>
      <c r="T43" s="195"/>
      <c r="U43" s="195"/>
    </row>
    <row r="44" spans="1:21" ht="27.9" customHeight="1">
      <c r="A44" s="205" t="s">
        <v>243</v>
      </c>
      <c r="B44" s="206" t="s">
        <v>244</v>
      </c>
      <c r="C44" s="207">
        <v>292</v>
      </c>
      <c r="D44" s="207">
        <f t="shared" si="0"/>
        <v>263</v>
      </c>
      <c r="E44" s="208" t="s">
        <v>1313</v>
      </c>
      <c r="F44" s="210"/>
      <c r="G44" s="195"/>
      <c r="H44" s="195"/>
      <c r="I44" s="195"/>
      <c r="J44" s="195"/>
      <c r="K44" s="195"/>
      <c r="L44" s="195"/>
      <c r="M44" s="195"/>
      <c r="N44" s="195"/>
      <c r="O44" s="195"/>
      <c r="P44" s="195"/>
      <c r="Q44" s="195"/>
      <c r="R44" s="195"/>
      <c r="S44" s="195"/>
      <c r="T44" s="195"/>
      <c r="U44" s="195"/>
    </row>
    <row r="45" spans="1:21" ht="15.5">
      <c r="A45" s="202" t="s">
        <v>1357</v>
      </c>
      <c r="B45" s="203"/>
      <c r="C45" s="203"/>
      <c r="D45" s="203"/>
      <c r="E45" s="211"/>
      <c r="F45" s="210"/>
      <c r="G45" s="195"/>
      <c r="H45" s="195"/>
      <c r="I45" s="195"/>
      <c r="J45" s="195"/>
      <c r="K45" s="195"/>
      <c r="L45" s="195"/>
      <c r="M45" s="195"/>
      <c r="N45" s="195"/>
      <c r="O45" s="195"/>
      <c r="P45" s="195"/>
      <c r="Q45" s="195"/>
      <c r="R45" s="195"/>
      <c r="S45" s="195"/>
      <c r="T45" s="195"/>
      <c r="U45" s="195"/>
    </row>
    <row r="46" spans="1:21" ht="27.9" customHeight="1">
      <c r="A46" s="205" t="s">
        <v>245</v>
      </c>
      <c r="B46" s="206" t="s">
        <v>246</v>
      </c>
      <c r="C46" s="207">
        <v>746</v>
      </c>
      <c r="D46" s="207">
        <f t="shared" si="0"/>
        <v>671</v>
      </c>
      <c r="E46" s="208" t="s">
        <v>1313</v>
      </c>
      <c r="F46" s="210"/>
      <c r="G46" s="195"/>
      <c r="H46" s="195"/>
      <c r="I46" s="195"/>
      <c r="J46" s="195"/>
      <c r="K46" s="195"/>
      <c r="L46" s="195"/>
      <c r="M46" s="195"/>
      <c r="N46" s="195"/>
      <c r="O46" s="195"/>
      <c r="P46" s="195"/>
      <c r="Q46" s="195"/>
      <c r="R46" s="195"/>
      <c r="S46" s="195"/>
      <c r="T46" s="195"/>
      <c r="U46" s="195"/>
    </row>
    <row r="47" spans="1:21" ht="27.9" customHeight="1">
      <c r="A47" s="205" t="s">
        <v>247</v>
      </c>
      <c r="B47" s="206" t="s">
        <v>248</v>
      </c>
      <c r="C47" s="207">
        <v>493</v>
      </c>
      <c r="D47" s="207">
        <f t="shared" si="0"/>
        <v>444</v>
      </c>
      <c r="E47" s="208" t="s">
        <v>1313</v>
      </c>
      <c r="F47" s="210"/>
      <c r="G47" s="195"/>
      <c r="H47" s="195"/>
      <c r="I47" s="195"/>
      <c r="J47" s="195"/>
      <c r="K47" s="195"/>
      <c r="L47" s="195"/>
      <c r="M47" s="195"/>
      <c r="N47" s="195"/>
      <c r="O47" s="195"/>
      <c r="P47" s="195"/>
      <c r="Q47" s="195"/>
      <c r="R47" s="195"/>
      <c r="S47" s="195"/>
      <c r="T47" s="195"/>
      <c r="U47" s="195"/>
    </row>
    <row r="48" spans="1:21" ht="27.9" customHeight="1">
      <c r="A48" s="205" t="s">
        <v>249</v>
      </c>
      <c r="B48" s="206" t="s">
        <v>250</v>
      </c>
      <c r="C48" s="207">
        <v>426</v>
      </c>
      <c r="D48" s="207">
        <f t="shared" si="0"/>
        <v>383</v>
      </c>
      <c r="E48" s="208" t="s">
        <v>1313</v>
      </c>
      <c r="F48" s="210"/>
      <c r="G48" s="195"/>
      <c r="H48" s="195"/>
      <c r="I48" s="195"/>
      <c r="J48" s="195"/>
      <c r="K48" s="195"/>
      <c r="L48" s="195"/>
      <c r="M48" s="195"/>
      <c r="N48" s="195"/>
      <c r="O48" s="195"/>
      <c r="P48" s="195"/>
      <c r="Q48" s="195"/>
      <c r="R48" s="195"/>
      <c r="S48" s="195"/>
      <c r="T48" s="195"/>
      <c r="U48" s="195"/>
    </row>
    <row r="49" spans="1:21" ht="27.9" customHeight="1">
      <c r="A49" s="205" t="s">
        <v>251</v>
      </c>
      <c r="B49" s="206" t="s">
        <v>252</v>
      </c>
      <c r="C49" s="207">
        <v>363</v>
      </c>
      <c r="D49" s="207">
        <f t="shared" si="0"/>
        <v>327</v>
      </c>
      <c r="E49" s="208" t="s">
        <v>1313</v>
      </c>
      <c r="F49" s="210"/>
      <c r="G49" s="195"/>
      <c r="H49" s="195"/>
      <c r="I49" s="195"/>
      <c r="J49" s="195"/>
      <c r="K49" s="195"/>
      <c r="L49" s="195"/>
      <c r="M49" s="195"/>
      <c r="N49" s="195"/>
      <c r="O49" s="195"/>
      <c r="P49" s="195"/>
      <c r="Q49" s="195"/>
      <c r="R49" s="195"/>
      <c r="S49" s="195"/>
      <c r="T49" s="195"/>
      <c r="U49" s="195"/>
    </row>
    <row r="50" spans="1:21" ht="27.9" customHeight="1">
      <c r="A50" s="205" t="s">
        <v>253</v>
      </c>
      <c r="B50" s="206" t="s">
        <v>254</v>
      </c>
      <c r="C50" s="207">
        <v>304</v>
      </c>
      <c r="D50" s="207">
        <f t="shared" si="0"/>
        <v>274</v>
      </c>
      <c r="E50" s="208" t="s">
        <v>1313</v>
      </c>
      <c r="F50" s="210"/>
      <c r="G50" s="195"/>
      <c r="H50" s="195"/>
      <c r="I50" s="195"/>
      <c r="J50" s="195"/>
      <c r="K50" s="195"/>
      <c r="L50" s="195"/>
      <c r="M50" s="195"/>
      <c r="N50" s="195"/>
      <c r="O50" s="195"/>
      <c r="P50" s="195"/>
      <c r="Q50" s="195"/>
      <c r="R50" s="195"/>
      <c r="S50" s="195"/>
      <c r="T50" s="195"/>
      <c r="U50" s="195"/>
    </row>
    <row r="51" spans="1:21" ht="27.9" customHeight="1">
      <c r="A51" s="205" t="s">
        <v>255</v>
      </c>
      <c r="B51" s="206" t="s">
        <v>256</v>
      </c>
      <c r="C51" s="207">
        <v>298</v>
      </c>
      <c r="D51" s="207">
        <f t="shared" si="0"/>
        <v>268</v>
      </c>
      <c r="E51" s="208" t="s">
        <v>1313</v>
      </c>
      <c r="F51" s="210"/>
      <c r="G51" s="195"/>
      <c r="H51" s="195"/>
      <c r="I51" s="195"/>
      <c r="J51" s="195"/>
      <c r="K51" s="195"/>
      <c r="L51" s="195"/>
      <c r="M51" s="195"/>
      <c r="N51" s="195"/>
      <c r="O51" s="195"/>
      <c r="P51" s="195"/>
      <c r="Q51" s="195"/>
      <c r="R51" s="195"/>
      <c r="S51" s="195"/>
      <c r="T51" s="195"/>
      <c r="U51" s="195"/>
    </row>
    <row r="52" spans="1:21" ht="27.9" customHeight="1">
      <c r="A52" s="205" t="s">
        <v>257</v>
      </c>
      <c r="B52" s="206" t="s">
        <v>258</v>
      </c>
      <c r="C52" s="207">
        <v>292</v>
      </c>
      <c r="D52" s="207">
        <f t="shared" si="0"/>
        <v>263</v>
      </c>
      <c r="E52" s="208" t="s">
        <v>1313</v>
      </c>
      <c r="F52" s="210"/>
      <c r="G52" s="195"/>
      <c r="H52" s="195"/>
      <c r="I52" s="195"/>
      <c r="J52" s="195"/>
      <c r="K52" s="195"/>
      <c r="L52" s="195"/>
      <c r="M52" s="195"/>
      <c r="N52" s="195"/>
      <c r="O52" s="195"/>
      <c r="P52" s="195"/>
      <c r="Q52" s="195"/>
      <c r="R52" s="195"/>
      <c r="S52" s="195"/>
      <c r="T52" s="195"/>
      <c r="U52" s="195"/>
    </row>
    <row r="53" spans="1:21" ht="15.5">
      <c r="A53" s="202" t="s">
        <v>1358</v>
      </c>
      <c r="B53" s="203"/>
      <c r="C53" s="203"/>
      <c r="D53" s="203"/>
      <c r="E53" s="211"/>
      <c r="F53" s="210"/>
      <c r="G53" s="195"/>
      <c r="H53" s="195"/>
      <c r="I53" s="195"/>
      <c r="J53" s="195"/>
      <c r="K53" s="195"/>
      <c r="L53" s="195"/>
      <c r="M53" s="195"/>
      <c r="N53" s="195"/>
      <c r="O53" s="195"/>
      <c r="P53" s="195"/>
      <c r="Q53" s="195"/>
      <c r="R53" s="195"/>
      <c r="S53" s="195"/>
      <c r="T53" s="195"/>
      <c r="U53" s="195"/>
    </row>
    <row r="54" spans="1:21" ht="27.9" customHeight="1">
      <c r="A54" s="205" t="s">
        <v>259</v>
      </c>
      <c r="B54" s="206" t="s">
        <v>260</v>
      </c>
      <c r="C54" s="207">
        <v>746</v>
      </c>
      <c r="D54" s="207">
        <f t="shared" si="0"/>
        <v>671</v>
      </c>
      <c r="E54" s="208" t="s">
        <v>1313</v>
      </c>
      <c r="F54" s="210"/>
      <c r="G54" s="195"/>
      <c r="H54" s="195"/>
      <c r="I54" s="195"/>
      <c r="J54" s="195"/>
      <c r="K54" s="195"/>
      <c r="L54" s="195"/>
      <c r="M54" s="195"/>
      <c r="N54" s="195"/>
      <c r="O54" s="195"/>
      <c r="P54" s="195"/>
      <c r="Q54" s="195"/>
      <c r="R54" s="195"/>
      <c r="S54" s="195"/>
      <c r="T54" s="195"/>
      <c r="U54" s="195"/>
    </row>
    <row r="55" spans="1:21" ht="27.9" customHeight="1">
      <c r="A55" s="205" t="s">
        <v>261</v>
      </c>
      <c r="B55" s="206" t="s">
        <v>262</v>
      </c>
      <c r="C55" s="207">
        <v>493</v>
      </c>
      <c r="D55" s="207">
        <f t="shared" si="0"/>
        <v>444</v>
      </c>
      <c r="E55" s="208" t="s">
        <v>1313</v>
      </c>
      <c r="F55" s="210"/>
      <c r="G55" s="195"/>
      <c r="H55" s="195"/>
      <c r="I55" s="195"/>
      <c r="J55" s="195"/>
      <c r="K55" s="195"/>
      <c r="L55" s="195"/>
      <c r="M55" s="195"/>
      <c r="N55" s="195"/>
      <c r="O55" s="195"/>
      <c r="P55" s="195"/>
      <c r="Q55" s="195"/>
      <c r="R55" s="195"/>
      <c r="S55" s="195"/>
      <c r="T55" s="195"/>
      <c r="U55" s="195"/>
    </row>
    <row r="56" spans="1:21" ht="27.9" customHeight="1">
      <c r="A56" s="205" t="s">
        <v>263</v>
      </c>
      <c r="B56" s="206" t="s">
        <v>264</v>
      </c>
      <c r="C56" s="207">
        <v>426</v>
      </c>
      <c r="D56" s="207">
        <f t="shared" si="0"/>
        <v>383</v>
      </c>
      <c r="E56" s="208" t="s">
        <v>1313</v>
      </c>
      <c r="F56" s="210"/>
      <c r="G56" s="195"/>
      <c r="H56" s="195"/>
      <c r="I56" s="195"/>
      <c r="J56" s="195"/>
      <c r="K56" s="195"/>
      <c r="L56" s="195"/>
      <c r="M56" s="195"/>
      <c r="N56" s="195"/>
      <c r="O56" s="195"/>
      <c r="P56" s="195"/>
      <c r="Q56" s="195"/>
      <c r="R56" s="195"/>
      <c r="S56" s="195"/>
      <c r="T56" s="195"/>
      <c r="U56" s="195"/>
    </row>
    <row r="57" spans="1:21" ht="27.9" customHeight="1">
      <c r="A57" s="205" t="s">
        <v>265</v>
      </c>
      <c r="B57" s="206" t="s">
        <v>266</v>
      </c>
      <c r="C57" s="207">
        <v>363</v>
      </c>
      <c r="D57" s="207">
        <f t="shared" si="0"/>
        <v>327</v>
      </c>
      <c r="E57" s="208" t="s">
        <v>1313</v>
      </c>
      <c r="F57" s="210"/>
      <c r="G57" s="195"/>
      <c r="H57" s="195"/>
      <c r="I57" s="195"/>
      <c r="J57" s="195"/>
      <c r="K57" s="195"/>
      <c r="L57" s="195"/>
      <c r="M57" s="195"/>
      <c r="N57" s="195"/>
      <c r="O57" s="195"/>
      <c r="P57" s="195"/>
      <c r="Q57" s="195"/>
      <c r="R57" s="195"/>
      <c r="S57" s="195"/>
      <c r="T57" s="195"/>
      <c r="U57" s="195"/>
    </row>
    <row r="58" spans="1:21" ht="27.9" customHeight="1">
      <c r="A58" s="205" t="s">
        <v>267</v>
      </c>
      <c r="B58" s="206" t="s">
        <v>268</v>
      </c>
      <c r="C58" s="207">
        <v>304</v>
      </c>
      <c r="D58" s="207">
        <f t="shared" si="0"/>
        <v>274</v>
      </c>
      <c r="E58" s="208" t="s">
        <v>1313</v>
      </c>
      <c r="F58" s="210"/>
      <c r="G58" s="195"/>
      <c r="H58" s="195"/>
      <c r="I58" s="195"/>
      <c r="J58" s="195"/>
      <c r="K58" s="195"/>
      <c r="L58" s="195"/>
      <c r="M58" s="195"/>
      <c r="N58" s="195"/>
      <c r="O58" s="195"/>
      <c r="P58" s="195"/>
      <c r="Q58" s="195"/>
      <c r="R58" s="195"/>
      <c r="S58" s="195"/>
      <c r="T58" s="195"/>
      <c r="U58" s="195"/>
    </row>
    <row r="59" spans="1:21" ht="27.9" customHeight="1">
      <c r="A59" s="205" t="s">
        <v>269</v>
      </c>
      <c r="B59" s="206" t="s">
        <v>270</v>
      </c>
      <c r="C59" s="207">
        <v>298</v>
      </c>
      <c r="D59" s="207">
        <f t="shared" si="0"/>
        <v>268</v>
      </c>
      <c r="E59" s="208" t="s">
        <v>1313</v>
      </c>
      <c r="F59" s="210"/>
      <c r="G59" s="195"/>
      <c r="H59" s="195"/>
      <c r="I59" s="195"/>
      <c r="J59" s="195"/>
      <c r="K59" s="195"/>
      <c r="L59" s="195"/>
      <c r="M59" s="195"/>
      <c r="N59" s="195"/>
      <c r="O59" s="195"/>
      <c r="P59" s="195"/>
      <c r="Q59" s="195"/>
      <c r="R59" s="195"/>
      <c r="S59" s="195"/>
      <c r="T59" s="195"/>
      <c r="U59" s="195"/>
    </row>
    <row r="60" spans="1:21" ht="27.9" customHeight="1">
      <c r="A60" s="205" t="s">
        <v>271</v>
      </c>
      <c r="B60" s="206" t="s">
        <v>272</v>
      </c>
      <c r="C60" s="207">
        <v>292</v>
      </c>
      <c r="D60" s="207">
        <f t="shared" si="0"/>
        <v>263</v>
      </c>
      <c r="E60" s="208" t="s">
        <v>1313</v>
      </c>
      <c r="F60" s="210"/>
      <c r="G60" s="195"/>
      <c r="H60" s="195"/>
      <c r="I60" s="195"/>
      <c r="J60" s="195"/>
      <c r="K60" s="195"/>
      <c r="L60" s="195"/>
      <c r="M60" s="195"/>
      <c r="N60" s="195"/>
      <c r="O60" s="195"/>
      <c r="P60" s="195"/>
      <c r="Q60" s="195"/>
      <c r="R60" s="195"/>
      <c r="S60" s="195"/>
      <c r="T60" s="195"/>
      <c r="U60" s="195"/>
    </row>
    <row r="61" spans="1:21" ht="15.5">
      <c r="A61" s="202" t="s">
        <v>1359</v>
      </c>
      <c r="B61" s="203"/>
      <c r="C61" s="203"/>
      <c r="D61" s="203"/>
      <c r="E61" s="211"/>
      <c r="F61" s="210"/>
      <c r="G61" s="195"/>
      <c r="H61" s="195"/>
      <c r="I61" s="195"/>
      <c r="J61" s="195"/>
      <c r="K61" s="195"/>
      <c r="L61" s="195"/>
      <c r="M61" s="195"/>
      <c r="N61" s="195"/>
      <c r="O61" s="195"/>
      <c r="P61" s="195"/>
      <c r="Q61" s="195"/>
      <c r="R61" s="195"/>
      <c r="S61" s="195"/>
      <c r="T61" s="195"/>
      <c r="U61" s="195"/>
    </row>
    <row r="62" spans="1:21" ht="27.9" customHeight="1">
      <c r="A62" s="205" t="s">
        <v>273</v>
      </c>
      <c r="B62" s="206" t="s">
        <v>274</v>
      </c>
      <c r="C62" s="207">
        <v>746</v>
      </c>
      <c r="D62" s="207">
        <f t="shared" si="0"/>
        <v>671</v>
      </c>
      <c r="E62" s="208" t="s">
        <v>1313</v>
      </c>
      <c r="F62" s="210"/>
      <c r="G62" s="195"/>
      <c r="H62" s="195"/>
      <c r="I62" s="195"/>
      <c r="J62" s="195"/>
      <c r="K62" s="195"/>
      <c r="L62" s="195"/>
      <c r="M62" s="195"/>
      <c r="N62" s="195"/>
      <c r="O62" s="195"/>
      <c r="P62" s="195"/>
      <c r="Q62" s="195"/>
      <c r="R62" s="195"/>
      <c r="S62" s="195"/>
      <c r="T62" s="195"/>
      <c r="U62" s="195"/>
    </row>
    <row r="63" spans="1:21" ht="27.9" customHeight="1">
      <c r="A63" s="205" t="s">
        <v>275</v>
      </c>
      <c r="B63" s="206" t="s">
        <v>276</v>
      </c>
      <c r="C63" s="207">
        <v>493</v>
      </c>
      <c r="D63" s="207">
        <f t="shared" si="0"/>
        <v>444</v>
      </c>
      <c r="E63" s="208" t="s">
        <v>1313</v>
      </c>
      <c r="F63" s="210"/>
      <c r="G63" s="195"/>
      <c r="H63" s="195"/>
      <c r="I63" s="195"/>
      <c r="J63" s="195"/>
      <c r="K63" s="195"/>
      <c r="L63" s="195"/>
      <c r="M63" s="195"/>
      <c r="N63" s="195"/>
      <c r="O63" s="195"/>
      <c r="P63" s="195"/>
      <c r="Q63" s="195"/>
      <c r="R63" s="195"/>
      <c r="S63" s="195"/>
      <c r="T63" s="195"/>
      <c r="U63" s="195"/>
    </row>
    <row r="64" spans="1:21" ht="27.9" customHeight="1">
      <c r="A64" s="205" t="s">
        <v>277</v>
      </c>
      <c r="B64" s="206" t="s">
        <v>278</v>
      </c>
      <c r="C64" s="207">
        <v>426</v>
      </c>
      <c r="D64" s="207">
        <f t="shared" si="0"/>
        <v>383</v>
      </c>
      <c r="E64" s="208" t="s">
        <v>1313</v>
      </c>
      <c r="F64" s="210"/>
      <c r="G64" s="195"/>
      <c r="H64" s="195"/>
      <c r="I64" s="195"/>
      <c r="J64" s="195"/>
      <c r="K64" s="195"/>
      <c r="L64" s="195"/>
      <c r="M64" s="195"/>
      <c r="N64" s="195"/>
      <c r="O64" s="195"/>
      <c r="P64" s="195"/>
      <c r="Q64" s="195"/>
      <c r="R64" s="195"/>
      <c r="S64" s="195"/>
      <c r="T64" s="195"/>
      <c r="U64" s="195"/>
    </row>
    <row r="65" spans="1:21" ht="27.9" customHeight="1">
      <c r="A65" s="205" t="s">
        <v>279</v>
      </c>
      <c r="B65" s="206" t="s">
        <v>280</v>
      </c>
      <c r="C65" s="207">
        <v>363</v>
      </c>
      <c r="D65" s="207">
        <f t="shared" si="0"/>
        <v>327</v>
      </c>
      <c r="E65" s="208" t="s">
        <v>1313</v>
      </c>
      <c r="F65" s="210"/>
      <c r="G65" s="195"/>
      <c r="H65" s="195"/>
      <c r="I65" s="195"/>
      <c r="J65" s="195"/>
      <c r="K65" s="195"/>
      <c r="L65" s="195"/>
      <c r="M65" s="195"/>
      <c r="N65" s="195"/>
      <c r="O65" s="195"/>
      <c r="P65" s="195"/>
      <c r="Q65" s="195"/>
      <c r="R65" s="195"/>
      <c r="S65" s="195"/>
      <c r="T65" s="195"/>
      <c r="U65" s="195"/>
    </row>
    <row r="66" spans="1:21" ht="27.9" customHeight="1">
      <c r="A66" s="205" t="s">
        <v>281</v>
      </c>
      <c r="B66" s="206" t="s">
        <v>282</v>
      </c>
      <c r="C66" s="207">
        <v>304</v>
      </c>
      <c r="D66" s="207">
        <f t="shared" si="0"/>
        <v>274</v>
      </c>
      <c r="E66" s="208" t="s">
        <v>1313</v>
      </c>
      <c r="F66" s="210"/>
      <c r="G66" s="195"/>
      <c r="H66" s="195"/>
      <c r="I66" s="195"/>
      <c r="J66" s="195"/>
      <c r="K66" s="195"/>
      <c r="L66" s="195"/>
      <c r="M66" s="195"/>
      <c r="N66" s="195"/>
      <c r="O66" s="195"/>
      <c r="P66" s="195"/>
      <c r="Q66" s="195"/>
      <c r="R66" s="195"/>
      <c r="S66" s="195"/>
      <c r="T66" s="195"/>
      <c r="U66" s="195"/>
    </row>
    <row r="67" spans="1:21" ht="27.9" customHeight="1">
      <c r="A67" s="205" t="s">
        <v>283</v>
      </c>
      <c r="B67" s="206" t="s">
        <v>284</v>
      </c>
      <c r="C67" s="207">
        <v>298</v>
      </c>
      <c r="D67" s="207">
        <f t="shared" si="0"/>
        <v>268</v>
      </c>
      <c r="E67" s="208" t="s">
        <v>1313</v>
      </c>
      <c r="F67" s="210"/>
      <c r="G67" s="195"/>
      <c r="H67" s="195"/>
      <c r="I67" s="195"/>
      <c r="J67" s="195"/>
      <c r="K67" s="195"/>
      <c r="L67" s="195"/>
      <c r="M67" s="195"/>
      <c r="N67" s="195"/>
      <c r="O67" s="195"/>
      <c r="P67" s="195"/>
      <c r="Q67" s="195"/>
      <c r="R67" s="195"/>
      <c r="S67" s="195"/>
      <c r="T67" s="195"/>
      <c r="U67" s="195"/>
    </row>
    <row r="68" spans="1:21" ht="27.9" customHeight="1">
      <c r="A68" s="205" t="s">
        <v>285</v>
      </c>
      <c r="B68" s="206" t="s">
        <v>286</v>
      </c>
      <c r="C68" s="207">
        <v>292</v>
      </c>
      <c r="D68" s="207">
        <f t="shared" si="0"/>
        <v>263</v>
      </c>
      <c r="E68" s="208" t="s">
        <v>1313</v>
      </c>
      <c r="F68" s="210"/>
      <c r="G68" s="195"/>
      <c r="H68" s="195"/>
      <c r="I68" s="195"/>
      <c r="J68" s="195"/>
      <c r="K68" s="195"/>
      <c r="L68" s="195"/>
      <c r="M68" s="195"/>
      <c r="N68" s="195"/>
      <c r="O68" s="195"/>
      <c r="P68" s="195"/>
      <c r="Q68" s="195"/>
      <c r="R68" s="195"/>
      <c r="S68" s="195"/>
      <c r="T68" s="195"/>
      <c r="U68" s="195"/>
    </row>
    <row r="69" spans="1:21" ht="15.5">
      <c r="A69" s="202" t="s">
        <v>1360</v>
      </c>
      <c r="B69" s="203"/>
      <c r="C69" s="203"/>
      <c r="D69" s="203"/>
      <c r="E69" s="211"/>
      <c r="F69" s="210"/>
      <c r="G69" s="195"/>
      <c r="H69" s="195"/>
      <c r="I69" s="195"/>
      <c r="J69" s="195"/>
      <c r="K69" s="195"/>
      <c r="L69" s="195"/>
      <c r="M69" s="195"/>
      <c r="N69" s="195"/>
      <c r="O69" s="195"/>
      <c r="P69" s="195"/>
      <c r="Q69" s="195"/>
      <c r="R69" s="195"/>
      <c r="S69" s="195"/>
      <c r="T69" s="195"/>
      <c r="U69" s="195"/>
    </row>
    <row r="70" spans="1:21" ht="27.9" customHeight="1">
      <c r="A70" s="205" t="s">
        <v>287</v>
      </c>
      <c r="B70" s="206" t="s">
        <v>288</v>
      </c>
      <c r="C70" s="207">
        <v>746</v>
      </c>
      <c r="D70" s="207">
        <f t="shared" si="0"/>
        <v>671</v>
      </c>
      <c r="E70" s="208" t="s">
        <v>1313</v>
      </c>
      <c r="F70" s="210"/>
      <c r="G70" s="195"/>
      <c r="H70" s="195"/>
      <c r="I70" s="195"/>
      <c r="J70" s="195"/>
      <c r="K70" s="195"/>
      <c r="L70" s="195"/>
      <c r="M70" s="195"/>
      <c r="N70" s="195"/>
      <c r="O70" s="195"/>
      <c r="P70" s="195"/>
      <c r="Q70" s="195"/>
      <c r="R70" s="195"/>
      <c r="S70" s="195"/>
      <c r="T70" s="195"/>
      <c r="U70" s="195"/>
    </row>
    <row r="71" spans="1:21" ht="27.9" customHeight="1">
      <c r="A71" s="205" t="s">
        <v>289</v>
      </c>
      <c r="B71" s="206" t="s">
        <v>290</v>
      </c>
      <c r="C71" s="207">
        <v>493</v>
      </c>
      <c r="D71" s="207">
        <f t="shared" si="0"/>
        <v>444</v>
      </c>
      <c r="E71" s="208" t="s">
        <v>1313</v>
      </c>
      <c r="F71" s="210"/>
      <c r="G71" s="195"/>
      <c r="H71" s="195"/>
      <c r="I71" s="195"/>
      <c r="J71" s="195"/>
      <c r="K71" s="195"/>
      <c r="L71" s="195"/>
      <c r="M71" s="195"/>
      <c r="N71" s="195"/>
      <c r="O71" s="195"/>
      <c r="P71" s="195"/>
      <c r="Q71" s="195"/>
      <c r="R71" s="195"/>
      <c r="S71" s="195"/>
      <c r="T71" s="195"/>
      <c r="U71" s="195"/>
    </row>
    <row r="72" spans="1:21" ht="27.9" customHeight="1">
      <c r="A72" s="205" t="s">
        <v>291</v>
      </c>
      <c r="B72" s="206" t="s">
        <v>292</v>
      </c>
      <c r="C72" s="207">
        <v>426</v>
      </c>
      <c r="D72" s="207">
        <f t="shared" si="0"/>
        <v>383</v>
      </c>
      <c r="E72" s="208" t="s">
        <v>1313</v>
      </c>
      <c r="F72" s="210"/>
      <c r="G72" s="195"/>
      <c r="H72" s="195"/>
      <c r="I72" s="195"/>
      <c r="J72" s="195"/>
      <c r="K72" s="195"/>
      <c r="L72" s="195"/>
      <c r="M72" s="195"/>
      <c r="N72" s="195"/>
      <c r="O72" s="195"/>
      <c r="P72" s="195"/>
      <c r="Q72" s="195"/>
      <c r="R72" s="195"/>
      <c r="S72" s="195"/>
      <c r="T72" s="195"/>
      <c r="U72" s="195"/>
    </row>
    <row r="73" spans="1:21" ht="27.9" customHeight="1">
      <c r="A73" s="205" t="s">
        <v>293</v>
      </c>
      <c r="B73" s="206" t="s">
        <v>294</v>
      </c>
      <c r="C73" s="207">
        <v>363</v>
      </c>
      <c r="D73" s="207">
        <f t="shared" si="0"/>
        <v>327</v>
      </c>
      <c r="E73" s="208" t="s">
        <v>1313</v>
      </c>
      <c r="F73" s="210"/>
      <c r="G73" s="195"/>
      <c r="H73" s="195"/>
      <c r="I73" s="195"/>
      <c r="J73" s="195"/>
      <c r="K73" s="195"/>
      <c r="L73" s="195"/>
      <c r="M73" s="195"/>
      <c r="N73" s="195"/>
      <c r="O73" s="195"/>
      <c r="P73" s="195"/>
      <c r="Q73" s="195"/>
      <c r="R73" s="195"/>
      <c r="S73" s="195"/>
      <c r="T73" s="195"/>
      <c r="U73" s="195"/>
    </row>
    <row r="74" spans="1:21" ht="27.9" customHeight="1">
      <c r="A74" s="205" t="s">
        <v>295</v>
      </c>
      <c r="B74" s="206" t="s">
        <v>296</v>
      </c>
      <c r="C74" s="207">
        <v>304</v>
      </c>
      <c r="D74" s="207">
        <f t="shared" si="0"/>
        <v>274</v>
      </c>
      <c r="E74" s="208" t="s">
        <v>1313</v>
      </c>
      <c r="F74" s="210"/>
      <c r="G74" s="195"/>
      <c r="H74" s="195"/>
      <c r="I74" s="195"/>
      <c r="J74" s="195"/>
      <c r="K74" s="195"/>
      <c r="L74" s="195"/>
      <c r="M74" s="195"/>
      <c r="N74" s="195"/>
      <c r="O74" s="195"/>
      <c r="P74" s="195"/>
      <c r="Q74" s="195"/>
      <c r="R74" s="195"/>
      <c r="S74" s="195"/>
      <c r="T74" s="195"/>
      <c r="U74" s="195"/>
    </row>
    <row r="75" spans="1:21" ht="27.9" customHeight="1">
      <c r="A75" s="205" t="s">
        <v>297</v>
      </c>
      <c r="B75" s="206" t="s">
        <v>298</v>
      </c>
      <c r="C75" s="207">
        <v>298</v>
      </c>
      <c r="D75" s="207">
        <f t="shared" si="0"/>
        <v>268</v>
      </c>
      <c r="E75" s="208" t="s">
        <v>1313</v>
      </c>
      <c r="F75" s="210"/>
      <c r="G75" s="195"/>
      <c r="H75" s="195"/>
      <c r="I75" s="195"/>
      <c r="J75" s="195"/>
      <c r="K75" s="195"/>
      <c r="L75" s="195"/>
      <c r="M75" s="195"/>
      <c r="N75" s="195"/>
      <c r="O75" s="195"/>
      <c r="P75" s="195"/>
      <c r="Q75" s="195"/>
      <c r="R75" s="195"/>
      <c r="S75" s="195"/>
      <c r="T75" s="195"/>
      <c r="U75" s="195"/>
    </row>
    <row r="76" spans="1:21" ht="27.9" customHeight="1">
      <c r="A76" s="205" t="s">
        <v>299</v>
      </c>
      <c r="B76" s="206" t="s">
        <v>300</v>
      </c>
      <c r="C76" s="207">
        <v>292</v>
      </c>
      <c r="D76" s="207">
        <f t="shared" si="0"/>
        <v>263</v>
      </c>
      <c r="E76" s="208" t="s">
        <v>1313</v>
      </c>
      <c r="F76" s="210"/>
      <c r="G76" s="195"/>
      <c r="H76" s="195"/>
      <c r="I76" s="195"/>
      <c r="J76" s="195"/>
      <c r="K76" s="195"/>
      <c r="L76" s="195"/>
      <c r="M76" s="195"/>
      <c r="N76" s="195"/>
      <c r="O76" s="195"/>
      <c r="P76" s="195"/>
      <c r="Q76" s="195"/>
      <c r="R76" s="195"/>
      <c r="S76" s="195"/>
      <c r="T76" s="195"/>
      <c r="U76" s="195"/>
    </row>
    <row r="77" spans="1:21" ht="15.5">
      <c r="A77" s="202" t="s">
        <v>1361</v>
      </c>
      <c r="B77" s="203"/>
      <c r="C77" s="203"/>
      <c r="D77" s="203"/>
      <c r="E77" s="211"/>
      <c r="F77" s="210"/>
      <c r="G77" s="195"/>
      <c r="H77" s="195"/>
      <c r="I77" s="195"/>
      <c r="J77" s="195"/>
      <c r="K77" s="195"/>
      <c r="L77" s="195"/>
      <c r="M77" s="195"/>
      <c r="N77" s="195"/>
      <c r="O77" s="195"/>
      <c r="P77" s="195"/>
      <c r="Q77" s="195"/>
      <c r="R77" s="195"/>
      <c r="S77" s="195"/>
      <c r="T77" s="195"/>
      <c r="U77" s="195"/>
    </row>
    <row r="78" spans="1:21" ht="27.9" customHeight="1">
      <c r="A78" s="205" t="s">
        <v>315</v>
      </c>
      <c r="B78" s="206" t="s">
        <v>316</v>
      </c>
      <c r="C78" s="207">
        <v>746</v>
      </c>
      <c r="D78" s="207">
        <f t="shared" ref="D78:D140" si="1">ROUND(C78*(1-0.1),0)</f>
        <v>671</v>
      </c>
      <c r="E78" s="208" t="s">
        <v>1313</v>
      </c>
      <c r="F78" s="210"/>
      <c r="G78" s="195"/>
      <c r="H78" s="195"/>
      <c r="I78" s="195"/>
      <c r="J78" s="195"/>
      <c r="K78" s="195"/>
      <c r="L78" s="195"/>
      <c r="M78" s="195"/>
      <c r="N78" s="195"/>
      <c r="O78" s="195"/>
      <c r="P78" s="195"/>
      <c r="Q78" s="195"/>
      <c r="R78" s="195"/>
      <c r="S78" s="195"/>
      <c r="T78" s="195"/>
      <c r="U78" s="195"/>
    </row>
    <row r="79" spans="1:21" ht="27.9" customHeight="1">
      <c r="A79" s="205" t="s">
        <v>317</v>
      </c>
      <c r="B79" s="206" t="s">
        <v>318</v>
      </c>
      <c r="C79" s="207">
        <v>493</v>
      </c>
      <c r="D79" s="207">
        <f t="shared" si="1"/>
        <v>444</v>
      </c>
      <c r="E79" s="208" t="s">
        <v>1313</v>
      </c>
      <c r="F79" s="210"/>
      <c r="G79" s="195"/>
      <c r="H79" s="195"/>
      <c r="I79" s="195"/>
      <c r="J79" s="195"/>
      <c r="K79" s="195"/>
      <c r="L79" s="195"/>
      <c r="M79" s="195"/>
      <c r="N79" s="195"/>
      <c r="O79" s="195"/>
      <c r="P79" s="195"/>
      <c r="Q79" s="195"/>
      <c r="R79" s="195"/>
      <c r="S79" s="195"/>
      <c r="T79" s="195"/>
      <c r="U79" s="195"/>
    </row>
    <row r="80" spans="1:21" ht="27.9" customHeight="1">
      <c r="A80" s="205" t="s">
        <v>319</v>
      </c>
      <c r="B80" s="206" t="s">
        <v>320</v>
      </c>
      <c r="C80" s="207">
        <v>426</v>
      </c>
      <c r="D80" s="207">
        <f t="shared" si="1"/>
        <v>383</v>
      </c>
      <c r="E80" s="208" t="s">
        <v>1313</v>
      </c>
      <c r="F80" s="210"/>
      <c r="G80" s="195"/>
      <c r="H80" s="195"/>
      <c r="I80" s="195"/>
      <c r="J80" s="195"/>
      <c r="K80" s="195"/>
      <c r="L80" s="195"/>
      <c r="M80" s="195"/>
      <c r="N80" s="195"/>
      <c r="O80" s="195"/>
      <c r="P80" s="195"/>
      <c r="Q80" s="195"/>
      <c r="R80" s="195"/>
      <c r="S80" s="195"/>
      <c r="T80" s="195"/>
      <c r="U80" s="195"/>
    </row>
    <row r="81" spans="1:21" ht="27.9" customHeight="1">
      <c r="A81" s="205" t="s">
        <v>321</v>
      </c>
      <c r="B81" s="206" t="s">
        <v>322</v>
      </c>
      <c r="C81" s="207">
        <v>363</v>
      </c>
      <c r="D81" s="207">
        <f t="shared" si="1"/>
        <v>327</v>
      </c>
      <c r="E81" s="208" t="s">
        <v>1313</v>
      </c>
      <c r="F81" s="210"/>
      <c r="G81" s="195"/>
      <c r="H81" s="195"/>
      <c r="I81" s="195"/>
      <c r="J81" s="195"/>
      <c r="K81" s="195"/>
      <c r="L81" s="195"/>
      <c r="M81" s="195"/>
      <c r="N81" s="195"/>
      <c r="O81" s="195"/>
      <c r="P81" s="195"/>
      <c r="Q81" s="195"/>
      <c r="R81" s="195"/>
      <c r="S81" s="195"/>
      <c r="T81" s="195"/>
      <c r="U81" s="195"/>
    </row>
    <row r="82" spans="1:21" ht="27.9" customHeight="1">
      <c r="A82" s="205" t="s">
        <v>323</v>
      </c>
      <c r="B82" s="206" t="s">
        <v>324</v>
      </c>
      <c r="C82" s="207">
        <v>304</v>
      </c>
      <c r="D82" s="207">
        <f t="shared" si="1"/>
        <v>274</v>
      </c>
      <c r="E82" s="208" t="s">
        <v>1313</v>
      </c>
      <c r="F82" s="210"/>
      <c r="G82" s="195"/>
      <c r="H82" s="195"/>
      <c r="I82" s="195"/>
      <c r="J82" s="195"/>
      <c r="K82" s="195"/>
      <c r="L82" s="195"/>
      <c r="M82" s="195"/>
      <c r="N82" s="195"/>
      <c r="O82" s="195"/>
      <c r="P82" s="195"/>
      <c r="Q82" s="195"/>
      <c r="R82" s="195"/>
      <c r="S82" s="195"/>
      <c r="T82" s="195"/>
      <c r="U82" s="195"/>
    </row>
    <row r="83" spans="1:21" ht="27.9" customHeight="1">
      <c r="A83" s="205" t="s">
        <v>325</v>
      </c>
      <c r="B83" s="206" t="s">
        <v>326</v>
      </c>
      <c r="C83" s="207">
        <v>298</v>
      </c>
      <c r="D83" s="207">
        <f t="shared" si="1"/>
        <v>268</v>
      </c>
      <c r="E83" s="208" t="s">
        <v>1313</v>
      </c>
    </row>
    <row r="84" spans="1:21" ht="27.9" customHeight="1">
      <c r="A84" s="205" t="s">
        <v>327</v>
      </c>
      <c r="B84" s="206" t="s">
        <v>328</v>
      </c>
      <c r="C84" s="207">
        <v>292</v>
      </c>
      <c r="D84" s="207">
        <f t="shared" si="1"/>
        <v>263</v>
      </c>
      <c r="E84" s="208" t="s">
        <v>1313</v>
      </c>
      <c r="F84" s="210"/>
      <c r="G84" s="195"/>
      <c r="H84" s="195"/>
      <c r="I84" s="195"/>
      <c r="J84" s="195"/>
      <c r="K84" s="195"/>
      <c r="L84" s="195"/>
      <c r="M84" s="195"/>
      <c r="N84" s="195"/>
      <c r="O84" s="195"/>
      <c r="P84" s="195"/>
      <c r="Q84" s="195"/>
      <c r="R84" s="195"/>
      <c r="S84" s="195"/>
      <c r="T84" s="195"/>
      <c r="U84" s="195"/>
    </row>
    <row r="85" spans="1:21" ht="15.5">
      <c r="A85" s="202" t="s">
        <v>1362</v>
      </c>
      <c r="B85" s="203"/>
      <c r="C85" s="203"/>
      <c r="D85" s="203"/>
      <c r="E85" s="211"/>
      <c r="F85" s="210"/>
      <c r="G85" s="195"/>
      <c r="H85" s="195"/>
      <c r="I85" s="195"/>
      <c r="J85" s="195"/>
      <c r="K85" s="195"/>
      <c r="L85" s="195"/>
      <c r="M85" s="195"/>
      <c r="N85" s="195"/>
      <c r="O85" s="195"/>
      <c r="P85" s="195"/>
      <c r="Q85" s="195"/>
      <c r="R85" s="195"/>
      <c r="S85" s="195"/>
      <c r="T85" s="195"/>
      <c r="U85" s="195"/>
    </row>
    <row r="86" spans="1:21" ht="27.9" customHeight="1">
      <c r="A86" s="205" t="s">
        <v>329</v>
      </c>
      <c r="B86" s="206" t="s">
        <v>330</v>
      </c>
      <c r="C86" s="207">
        <v>746</v>
      </c>
      <c r="D86" s="207">
        <f t="shared" si="1"/>
        <v>671</v>
      </c>
      <c r="E86" s="208" t="s">
        <v>1313</v>
      </c>
      <c r="F86" s="210"/>
      <c r="G86" s="195"/>
      <c r="H86" s="195"/>
      <c r="I86" s="195"/>
      <c r="J86" s="195"/>
      <c r="K86" s="195"/>
      <c r="L86" s="195"/>
      <c r="M86" s="195"/>
      <c r="N86" s="195"/>
      <c r="O86" s="195"/>
      <c r="P86" s="195"/>
      <c r="Q86" s="195"/>
      <c r="R86" s="195"/>
      <c r="S86" s="195"/>
      <c r="T86" s="195"/>
      <c r="U86" s="195"/>
    </row>
    <row r="87" spans="1:21" ht="27.9" customHeight="1">
      <c r="A87" s="205" t="s">
        <v>331</v>
      </c>
      <c r="B87" s="206" t="s">
        <v>332</v>
      </c>
      <c r="C87" s="207">
        <v>493</v>
      </c>
      <c r="D87" s="207">
        <f t="shared" si="1"/>
        <v>444</v>
      </c>
      <c r="E87" s="208" t="s">
        <v>1313</v>
      </c>
      <c r="F87" s="210"/>
      <c r="G87" s="195"/>
      <c r="H87" s="195"/>
      <c r="I87" s="195"/>
      <c r="J87" s="195"/>
      <c r="K87" s="195"/>
      <c r="L87" s="195"/>
      <c r="M87" s="195"/>
      <c r="N87" s="195"/>
      <c r="O87" s="195"/>
      <c r="P87" s="195"/>
      <c r="Q87" s="195"/>
      <c r="R87" s="195"/>
      <c r="S87" s="195"/>
      <c r="T87" s="195"/>
      <c r="U87" s="195"/>
    </row>
    <row r="88" spans="1:21" ht="27.9" customHeight="1">
      <c r="A88" s="205" t="s">
        <v>333</v>
      </c>
      <c r="B88" s="206" t="s">
        <v>334</v>
      </c>
      <c r="C88" s="207">
        <v>426</v>
      </c>
      <c r="D88" s="207">
        <f t="shared" si="1"/>
        <v>383</v>
      </c>
      <c r="E88" s="208" t="s">
        <v>1313</v>
      </c>
      <c r="F88" s="210"/>
      <c r="G88" s="195"/>
      <c r="H88" s="195"/>
      <c r="I88" s="195"/>
      <c r="J88" s="195"/>
      <c r="K88" s="195"/>
      <c r="L88" s="195"/>
      <c r="M88" s="195"/>
      <c r="N88" s="195"/>
      <c r="O88" s="195"/>
      <c r="P88" s="195"/>
      <c r="Q88" s="195"/>
      <c r="R88" s="195"/>
      <c r="S88" s="195"/>
      <c r="T88" s="195"/>
      <c r="U88" s="195"/>
    </row>
    <row r="89" spans="1:21" ht="27.9" customHeight="1">
      <c r="A89" s="205" t="s">
        <v>335</v>
      </c>
      <c r="B89" s="206" t="s">
        <v>336</v>
      </c>
      <c r="C89" s="207">
        <v>363</v>
      </c>
      <c r="D89" s="207">
        <f t="shared" si="1"/>
        <v>327</v>
      </c>
      <c r="E89" s="208" t="s">
        <v>1313</v>
      </c>
      <c r="F89" s="210"/>
      <c r="G89" s="195"/>
      <c r="H89" s="195"/>
      <c r="I89" s="195"/>
      <c r="J89" s="195"/>
      <c r="K89" s="195"/>
      <c r="L89" s="195"/>
      <c r="M89" s="195"/>
      <c r="N89" s="195"/>
      <c r="O89" s="195"/>
      <c r="P89" s="195"/>
      <c r="Q89" s="195"/>
      <c r="R89" s="195"/>
      <c r="S89" s="195"/>
      <c r="T89" s="195"/>
      <c r="U89" s="195"/>
    </row>
    <row r="90" spans="1:21" ht="27.9" customHeight="1">
      <c r="A90" s="205" t="s">
        <v>337</v>
      </c>
      <c r="B90" s="206" t="s">
        <v>338</v>
      </c>
      <c r="C90" s="207">
        <v>304</v>
      </c>
      <c r="D90" s="207">
        <f t="shared" si="1"/>
        <v>274</v>
      </c>
      <c r="E90" s="208" t="s">
        <v>1313</v>
      </c>
      <c r="F90" s="210"/>
      <c r="G90" s="195"/>
      <c r="H90" s="195"/>
      <c r="I90" s="195"/>
      <c r="J90" s="195"/>
      <c r="K90" s="195"/>
      <c r="L90" s="195"/>
      <c r="M90" s="195"/>
      <c r="N90" s="195"/>
      <c r="O90" s="195"/>
      <c r="P90" s="195"/>
      <c r="Q90" s="195"/>
      <c r="R90" s="195"/>
      <c r="S90" s="195"/>
      <c r="T90" s="195"/>
      <c r="U90" s="195"/>
    </row>
    <row r="91" spans="1:21" ht="27.9" customHeight="1">
      <c r="A91" s="205" t="s">
        <v>339</v>
      </c>
      <c r="B91" s="206" t="s">
        <v>340</v>
      </c>
      <c r="C91" s="207">
        <v>298</v>
      </c>
      <c r="D91" s="207">
        <f t="shared" si="1"/>
        <v>268</v>
      </c>
      <c r="E91" s="208" t="s">
        <v>1313</v>
      </c>
      <c r="F91" s="210"/>
      <c r="G91" s="195"/>
      <c r="H91" s="195"/>
      <c r="I91" s="195"/>
      <c r="J91" s="195"/>
      <c r="K91" s="195"/>
      <c r="L91" s="195"/>
      <c r="M91" s="195"/>
      <c r="N91" s="195"/>
      <c r="O91" s="195"/>
      <c r="P91" s="195"/>
      <c r="Q91" s="195"/>
      <c r="R91" s="195"/>
      <c r="S91" s="195"/>
      <c r="T91" s="195"/>
      <c r="U91" s="195"/>
    </row>
    <row r="92" spans="1:21" ht="27.9" customHeight="1">
      <c r="A92" s="205" t="s">
        <v>341</v>
      </c>
      <c r="B92" s="206" t="s">
        <v>342</v>
      </c>
      <c r="C92" s="207">
        <v>292</v>
      </c>
      <c r="D92" s="207">
        <f t="shared" si="1"/>
        <v>263</v>
      </c>
      <c r="E92" s="208" t="s">
        <v>1313</v>
      </c>
      <c r="F92" s="210"/>
      <c r="G92" s="195"/>
      <c r="H92" s="195"/>
      <c r="I92" s="195"/>
      <c r="J92" s="195"/>
      <c r="K92" s="195"/>
      <c r="L92" s="195"/>
      <c r="M92" s="195"/>
      <c r="N92" s="195"/>
      <c r="O92" s="195"/>
      <c r="P92" s="195"/>
      <c r="Q92" s="195"/>
      <c r="R92" s="195"/>
      <c r="S92" s="195"/>
      <c r="T92" s="195"/>
      <c r="U92" s="195"/>
    </row>
    <row r="93" spans="1:21" ht="15.5">
      <c r="A93" s="202" t="s">
        <v>1363</v>
      </c>
      <c r="B93" s="203"/>
      <c r="C93" s="203"/>
      <c r="D93" s="203"/>
      <c r="E93" s="211"/>
      <c r="F93" s="210"/>
      <c r="G93" s="195"/>
      <c r="H93" s="195"/>
      <c r="I93" s="195"/>
      <c r="J93" s="195"/>
      <c r="K93" s="195"/>
      <c r="L93" s="195"/>
      <c r="M93" s="195"/>
      <c r="N93" s="195"/>
      <c r="O93" s="195"/>
      <c r="P93" s="195"/>
      <c r="Q93" s="195"/>
      <c r="R93" s="195"/>
      <c r="S93" s="195"/>
      <c r="T93" s="195"/>
      <c r="U93" s="195"/>
    </row>
    <row r="94" spans="1:21" ht="27.9" customHeight="1">
      <c r="A94" s="205" t="s">
        <v>343</v>
      </c>
      <c r="B94" s="206" t="s">
        <v>1517</v>
      </c>
      <c r="C94" s="207">
        <v>380</v>
      </c>
      <c r="D94" s="207">
        <f t="shared" si="1"/>
        <v>342</v>
      </c>
      <c r="E94" s="208" t="s">
        <v>1313</v>
      </c>
      <c r="F94" s="210"/>
      <c r="G94" s="195"/>
      <c r="H94" s="195"/>
      <c r="I94" s="195"/>
      <c r="J94" s="195"/>
      <c r="K94" s="195"/>
      <c r="L94" s="195"/>
      <c r="M94" s="195"/>
      <c r="N94" s="195"/>
      <c r="O94" s="195"/>
      <c r="P94" s="195"/>
      <c r="Q94" s="195"/>
      <c r="R94" s="195"/>
      <c r="S94" s="195"/>
      <c r="T94" s="195"/>
      <c r="U94" s="195"/>
    </row>
    <row r="95" spans="1:21" ht="27.9" customHeight="1">
      <c r="A95" s="205" t="s">
        <v>344</v>
      </c>
      <c r="B95" s="206" t="s">
        <v>1518</v>
      </c>
      <c r="C95" s="207">
        <v>251</v>
      </c>
      <c r="D95" s="207">
        <f t="shared" si="1"/>
        <v>226</v>
      </c>
      <c r="E95" s="208" t="s">
        <v>1313</v>
      </c>
      <c r="F95" s="210"/>
      <c r="G95" s="195"/>
      <c r="H95" s="195"/>
      <c r="I95" s="195"/>
      <c r="J95" s="195"/>
      <c r="K95" s="195"/>
      <c r="L95" s="195"/>
      <c r="M95" s="195"/>
      <c r="N95" s="195"/>
      <c r="O95" s="195"/>
      <c r="P95" s="195"/>
      <c r="Q95" s="195"/>
      <c r="R95" s="195"/>
      <c r="S95" s="195"/>
      <c r="T95" s="195"/>
      <c r="U95" s="195"/>
    </row>
    <row r="96" spans="1:21" ht="27.9" customHeight="1">
      <c r="A96" s="205" t="s">
        <v>345</v>
      </c>
      <c r="B96" s="206" t="s">
        <v>1519</v>
      </c>
      <c r="C96" s="207">
        <v>217</v>
      </c>
      <c r="D96" s="207">
        <f t="shared" si="1"/>
        <v>195</v>
      </c>
      <c r="E96" s="208" t="s">
        <v>1313</v>
      </c>
      <c r="F96" s="210"/>
      <c r="G96" s="195"/>
      <c r="H96" s="195"/>
      <c r="I96" s="195"/>
      <c r="J96" s="195"/>
      <c r="K96" s="195"/>
      <c r="L96" s="195"/>
      <c r="M96" s="195"/>
      <c r="N96" s="195"/>
      <c r="O96" s="195"/>
      <c r="P96" s="195"/>
      <c r="Q96" s="195"/>
      <c r="R96" s="195"/>
      <c r="S96" s="195"/>
      <c r="T96" s="195"/>
      <c r="U96" s="195"/>
    </row>
    <row r="97" spans="1:21" ht="27.9" customHeight="1">
      <c r="A97" s="205" t="s">
        <v>346</v>
      </c>
      <c r="B97" s="206" t="s">
        <v>1520</v>
      </c>
      <c r="C97" s="207">
        <v>185</v>
      </c>
      <c r="D97" s="207">
        <f t="shared" si="1"/>
        <v>167</v>
      </c>
      <c r="E97" s="208" t="s">
        <v>1313</v>
      </c>
      <c r="F97" s="210"/>
      <c r="G97" s="195"/>
      <c r="H97" s="195"/>
      <c r="I97" s="195"/>
      <c r="J97" s="195"/>
      <c r="K97" s="195"/>
      <c r="L97" s="195"/>
      <c r="M97" s="195"/>
      <c r="N97" s="195"/>
      <c r="O97" s="195"/>
      <c r="P97" s="195"/>
      <c r="Q97" s="195"/>
      <c r="R97" s="195"/>
      <c r="S97" s="195"/>
      <c r="T97" s="195"/>
      <c r="U97" s="195"/>
    </row>
    <row r="98" spans="1:21" ht="27.9" customHeight="1">
      <c r="A98" s="205" t="s">
        <v>347</v>
      </c>
      <c r="B98" s="206" t="s">
        <v>1521</v>
      </c>
      <c r="C98" s="207">
        <v>155</v>
      </c>
      <c r="D98" s="207">
        <f t="shared" si="1"/>
        <v>140</v>
      </c>
      <c r="E98" s="208" t="s">
        <v>1313</v>
      </c>
      <c r="F98" s="210"/>
      <c r="G98" s="195"/>
      <c r="H98" s="195"/>
      <c r="I98" s="195"/>
      <c r="J98" s="195"/>
      <c r="K98" s="195"/>
      <c r="L98" s="195"/>
      <c r="M98" s="195"/>
      <c r="N98" s="195"/>
      <c r="O98" s="195"/>
      <c r="P98" s="195"/>
      <c r="Q98" s="195"/>
      <c r="R98" s="195"/>
      <c r="S98" s="195"/>
      <c r="T98" s="195"/>
      <c r="U98" s="195"/>
    </row>
    <row r="99" spans="1:21" ht="27.9" customHeight="1">
      <c r="A99" s="205" t="s">
        <v>348</v>
      </c>
      <c r="B99" s="206" t="s">
        <v>1522</v>
      </c>
      <c r="C99" s="207">
        <v>152</v>
      </c>
      <c r="D99" s="207">
        <f t="shared" si="1"/>
        <v>137</v>
      </c>
      <c r="E99" s="208" t="s">
        <v>1313</v>
      </c>
      <c r="F99" s="210"/>
      <c r="G99" s="195"/>
      <c r="H99" s="195"/>
      <c r="I99" s="195"/>
      <c r="J99" s="195"/>
      <c r="K99" s="195"/>
      <c r="L99" s="195"/>
      <c r="M99" s="195"/>
      <c r="N99" s="195"/>
      <c r="O99" s="195"/>
      <c r="P99" s="195"/>
      <c r="Q99" s="195"/>
      <c r="R99" s="195"/>
      <c r="S99" s="195"/>
      <c r="T99" s="195"/>
      <c r="U99" s="195"/>
    </row>
    <row r="100" spans="1:21" ht="27.9" customHeight="1">
      <c r="A100" s="205" t="s">
        <v>349</v>
      </c>
      <c r="B100" s="206" t="s">
        <v>1523</v>
      </c>
      <c r="C100" s="207">
        <v>149</v>
      </c>
      <c r="D100" s="207">
        <f t="shared" si="1"/>
        <v>134</v>
      </c>
      <c r="E100" s="208" t="s">
        <v>1313</v>
      </c>
      <c r="F100" s="210"/>
      <c r="G100" s="195"/>
      <c r="H100" s="195"/>
      <c r="I100" s="195"/>
      <c r="J100" s="195"/>
      <c r="K100" s="195"/>
      <c r="L100" s="195"/>
      <c r="M100" s="195"/>
      <c r="N100" s="195"/>
      <c r="O100" s="195"/>
      <c r="P100" s="195"/>
      <c r="Q100" s="195"/>
      <c r="R100" s="195"/>
      <c r="S100" s="195"/>
      <c r="T100" s="195"/>
      <c r="U100" s="195"/>
    </row>
    <row r="101" spans="1:21" ht="15.5">
      <c r="A101" s="202" t="s">
        <v>1364</v>
      </c>
      <c r="B101" s="203"/>
      <c r="C101" s="203"/>
      <c r="D101" s="203"/>
      <c r="E101" s="211"/>
      <c r="F101" s="210"/>
      <c r="G101" s="195"/>
      <c r="H101" s="195"/>
      <c r="I101" s="195"/>
      <c r="J101" s="195"/>
      <c r="K101" s="195"/>
      <c r="L101" s="195"/>
      <c r="M101" s="195"/>
      <c r="N101" s="195"/>
      <c r="O101" s="195"/>
      <c r="P101" s="195"/>
      <c r="Q101" s="195"/>
      <c r="R101" s="195"/>
      <c r="S101" s="195"/>
      <c r="T101" s="195"/>
      <c r="U101" s="195"/>
    </row>
    <row r="102" spans="1:21" ht="27.9" customHeight="1">
      <c r="A102" s="205" t="s">
        <v>350</v>
      </c>
      <c r="B102" s="206" t="s">
        <v>351</v>
      </c>
      <c r="C102" s="207">
        <v>746</v>
      </c>
      <c r="D102" s="207">
        <f t="shared" si="1"/>
        <v>671</v>
      </c>
      <c r="E102" s="208" t="s">
        <v>1313</v>
      </c>
      <c r="F102" s="210"/>
      <c r="G102" s="195"/>
      <c r="H102" s="195"/>
      <c r="I102" s="195"/>
      <c r="J102" s="195"/>
      <c r="K102" s="195"/>
      <c r="L102" s="195"/>
      <c r="M102" s="195"/>
      <c r="N102" s="195"/>
      <c r="O102" s="195"/>
      <c r="P102" s="195"/>
      <c r="Q102" s="195"/>
      <c r="R102" s="195"/>
      <c r="S102" s="195"/>
      <c r="T102" s="195"/>
      <c r="U102" s="195"/>
    </row>
    <row r="103" spans="1:21" ht="27.9" customHeight="1">
      <c r="A103" s="205" t="s">
        <v>352</v>
      </c>
      <c r="B103" s="206" t="s">
        <v>353</v>
      </c>
      <c r="C103" s="207">
        <v>493</v>
      </c>
      <c r="D103" s="207">
        <f t="shared" si="1"/>
        <v>444</v>
      </c>
      <c r="E103" s="208" t="s">
        <v>1313</v>
      </c>
      <c r="F103" s="210"/>
      <c r="G103" s="195"/>
      <c r="H103" s="195"/>
      <c r="I103" s="195"/>
      <c r="J103" s="195"/>
      <c r="K103" s="195"/>
      <c r="L103" s="195"/>
      <c r="M103" s="195"/>
      <c r="N103" s="195"/>
      <c r="O103" s="195"/>
      <c r="P103" s="195"/>
      <c r="Q103" s="195"/>
      <c r="R103" s="195"/>
      <c r="S103" s="195"/>
      <c r="T103" s="195"/>
      <c r="U103" s="195"/>
    </row>
    <row r="104" spans="1:21" ht="27.9" customHeight="1">
      <c r="A104" s="205" t="s">
        <v>354</v>
      </c>
      <c r="B104" s="206" t="s">
        <v>355</v>
      </c>
      <c r="C104" s="207">
        <v>426</v>
      </c>
      <c r="D104" s="207">
        <f t="shared" si="1"/>
        <v>383</v>
      </c>
      <c r="E104" s="208" t="s">
        <v>1313</v>
      </c>
      <c r="F104" s="210"/>
      <c r="G104" s="195"/>
      <c r="H104" s="195"/>
      <c r="I104" s="195"/>
      <c r="J104" s="195"/>
      <c r="K104" s="195"/>
      <c r="L104" s="195"/>
      <c r="M104" s="195"/>
      <c r="N104" s="195"/>
      <c r="O104" s="195"/>
      <c r="P104" s="195"/>
      <c r="Q104" s="195"/>
      <c r="R104" s="195"/>
      <c r="S104" s="195"/>
      <c r="T104" s="195"/>
      <c r="U104" s="195"/>
    </row>
    <row r="105" spans="1:21" ht="27.9" customHeight="1">
      <c r="A105" s="205" t="s">
        <v>356</v>
      </c>
      <c r="B105" s="206" t="s">
        <v>357</v>
      </c>
      <c r="C105" s="207">
        <v>363</v>
      </c>
      <c r="D105" s="207">
        <f t="shared" si="1"/>
        <v>327</v>
      </c>
      <c r="E105" s="208" t="s">
        <v>1313</v>
      </c>
      <c r="F105" s="210"/>
      <c r="G105" s="195"/>
      <c r="H105" s="195"/>
      <c r="I105" s="195"/>
      <c r="J105" s="195"/>
      <c r="K105" s="195"/>
      <c r="L105" s="195"/>
      <c r="M105" s="195"/>
      <c r="N105" s="195"/>
      <c r="O105" s="195"/>
      <c r="P105" s="195"/>
      <c r="Q105" s="195"/>
      <c r="R105" s="195"/>
      <c r="S105" s="195"/>
      <c r="T105" s="195"/>
      <c r="U105" s="195"/>
    </row>
    <row r="106" spans="1:21" ht="27.9" customHeight="1">
      <c r="A106" s="205" t="s">
        <v>358</v>
      </c>
      <c r="B106" s="206" t="s">
        <v>359</v>
      </c>
      <c r="C106" s="207">
        <v>304</v>
      </c>
      <c r="D106" s="207">
        <f t="shared" si="1"/>
        <v>274</v>
      </c>
      <c r="E106" s="208" t="s">
        <v>1313</v>
      </c>
      <c r="F106" s="210"/>
      <c r="G106" s="195"/>
      <c r="H106" s="195"/>
      <c r="I106" s="195"/>
      <c r="J106" s="195"/>
      <c r="K106" s="195"/>
      <c r="L106" s="195"/>
      <c r="M106" s="195"/>
      <c r="N106" s="195"/>
      <c r="O106" s="195"/>
      <c r="P106" s="195"/>
      <c r="Q106" s="195"/>
      <c r="R106" s="195"/>
      <c r="S106" s="195"/>
      <c r="T106" s="195"/>
      <c r="U106" s="195"/>
    </row>
    <row r="107" spans="1:21" ht="27.9" customHeight="1">
      <c r="A107" s="205" t="s">
        <v>360</v>
      </c>
      <c r="B107" s="206" t="s">
        <v>361</v>
      </c>
      <c r="C107" s="207">
        <v>298</v>
      </c>
      <c r="D107" s="207">
        <f t="shared" si="1"/>
        <v>268</v>
      </c>
      <c r="E107" s="208" t="s">
        <v>1313</v>
      </c>
      <c r="F107" s="210"/>
      <c r="G107" s="195"/>
      <c r="H107" s="195"/>
      <c r="I107" s="195"/>
      <c r="J107" s="195"/>
      <c r="K107" s="195"/>
      <c r="L107" s="195"/>
      <c r="M107" s="195"/>
      <c r="N107" s="195"/>
      <c r="O107" s="195"/>
      <c r="P107" s="195"/>
      <c r="Q107" s="195"/>
      <c r="R107" s="195"/>
      <c r="S107" s="195"/>
      <c r="T107" s="195"/>
      <c r="U107" s="195"/>
    </row>
    <row r="108" spans="1:21" ht="27.9" customHeight="1">
      <c r="A108" s="205" t="s">
        <v>362</v>
      </c>
      <c r="B108" s="206" t="s">
        <v>363</v>
      </c>
      <c r="C108" s="207">
        <v>292</v>
      </c>
      <c r="D108" s="207">
        <f t="shared" si="1"/>
        <v>263</v>
      </c>
      <c r="E108" s="208" t="s">
        <v>1313</v>
      </c>
      <c r="F108" s="210"/>
      <c r="G108" s="195"/>
      <c r="H108" s="195"/>
      <c r="I108" s="195"/>
      <c r="J108" s="195"/>
      <c r="K108" s="195"/>
      <c r="L108" s="195"/>
      <c r="M108" s="195"/>
      <c r="N108" s="195"/>
      <c r="O108" s="195"/>
      <c r="P108" s="195"/>
      <c r="Q108" s="195"/>
      <c r="R108" s="195"/>
      <c r="S108" s="195"/>
      <c r="T108" s="195"/>
      <c r="U108" s="195"/>
    </row>
    <row r="109" spans="1:21" ht="15.5">
      <c r="A109" s="202" t="s">
        <v>1365</v>
      </c>
      <c r="B109" s="203"/>
      <c r="C109" s="203"/>
      <c r="D109" s="203"/>
      <c r="E109" s="211"/>
      <c r="F109" s="210"/>
      <c r="G109" s="195"/>
      <c r="H109" s="195"/>
      <c r="I109" s="195"/>
      <c r="J109" s="195"/>
      <c r="K109" s="195"/>
      <c r="L109" s="195"/>
      <c r="M109" s="195"/>
      <c r="N109" s="195"/>
      <c r="O109" s="195"/>
      <c r="P109" s="195"/>
      <c r="Q109" s="195"/>
      <c r="R109" s="195"/>
      <c r="S109" s="195"/>
      <c r="T109" s="195"/>
      <c r="U109" s="195"/>
    </row>
    <row r="110" spans="1:21" ht="27.9" customHeight="1">
      <c r="A110" s="205" t="s">
        <v>364</v>
      </c>
      <c r="B110" s="206" t="s">
        <v>365</v>
      </c>
      <c r="C110" s="207">
        <v>746</v>
      </c>
      <c r="D110" s="207">
        <f t="shared" si="1"/>
        <v>671</v>
      </c>
      <c r="E110" s="208" t="s">
        <v>1313</v>
      </c>
      <c r="F110" s="210"/>
      <c r="G110" s="195"/>
      <c r="H110" s="195"/>
      <c r="I110" s="195"/>
      <c r="J110" s="195"/>
      <c r="K110" s="195"/>
      <c r="L110" s="195"/>
      <c r="M110" s="195"/>
      <c r="N110" s="195"/>
      <c r="O110" s="195"/>
      <c r="P110" s="195"/>
      <c r="Q110" s="195"/>
      <c r="R110" s="195"/>
      <c r="S110" s="195"/>
      <c r="T110" s="195"/>
      <c r="U110" s="195"/>
    </row>
    <row r="111" spans="1:21" ht="27.9" customHeight="1">
      <c r="A111" s="205" t="s">
        <v>366</v>
      </c>
      <c r="B111" s="206" t="s">
        <v>367</v>
      </c>
      <c r="C111" s="207">
        <v>493</v>
      </c>
      <c r="D111" s="207">
        <f t="shared" si="1"/>
        <v>444</v>
      </c>
      <c r="E111" s="208" t="s">
        <v>1313</v>
      </c>
      <c r="F111" s="210"/>
      <c r="G111" s="195"/>
      <c r="H111" s="195"/>
      <c r="I111" s="195"/>
      <c r="J111" s="195"/>
      <c r="K111" s="195"/>
      <c r="L111" s="195"/>
      <c r="M111" s="195"/>
      <c r="N111" s="195"/>
      <c r="O111" s="195"/>
      <c r="P111" s="195"/>
      <c r="Q111" s="195"/>
      <c r="R111" s="195"/>
      <c r="S111" s="195"/>
      <c r="T111" s="195"/>
      <c r="U111" s="195"/>
    </row>
    <row r="112" spans="1:21" ht="27.9" customHeight="1">
      <c r="A112" s="205" t="s">
        <v>368</v>
      </c>
      <c r="B112" s="206" t="s">
        <v>369</v>
      </c>
      <c r="C112" s="207">
        <v>426</v>
      </c>
      <c r="D112" s="207">
        <f t="shared" si="1"/>
        <v>383</v>
      </c>
      <c r="E112" s="208" t="s">
        <v>1313</v>
      </c>
      <c r="F112" s="210"/>
      <c r="G112" s="195"/>
      <c r="H112" s="195"/>
      <c r="I112" s="195"/>
      <c r="J112" s="195"/>
      <c r="K112" s="195"/>
      <c r="L112" s="195"/>
      <c r="M112" s="195"/>
      <c r="N112" s="195"/>
      <c r="O112" s="195"/>
      <c r="P112" s="195"/>
      <c r="Q112" s="195"/>
      <c r="R112" s="195"/>
      <c r="S112" s="195"/>
      <c r="T112" s="195"/>
      <c r="U112" s="195"/>
    </row>
    <row r="113" spans="1:21" ht="27.9" customHeight="1">
      <c r="A113" s="205" t="s">
        <v>370</v>
      </c>
      <c r="B113" s="206" t="s">
        <v>371</v>
      </c>
      <c r="C113" s="207">
        <v>363</v>
      </c>
      <c r="D113" s="207">
        <f t="shared" si="1"/>
        <v>327</v>
      </c>
      <c r="E113" s="208" t="s">
        <v>1313</v>
      </c>
      <c r="F113" s="210"/>
      <c r="G113" s="195"/>
      <c r="H113" s="195"/>
      <c r="I113" s="195"/>
      <c r="J113" s="195"/>
      <c r="K113" s="195"/>
      <c r="L113" s="195"/>
      <c r="M113" s="195"/>
      <c r="N113" s="195"/>
      <c r="O113" s="195"/>
      <c r="P113" s="195"/>
      <c r="Q113" s="195"/>
      <c r="R113" s="195"/>
      <c r="S113" s="195"/>
      <c r="T113" s="195"/>
      <c r="U113" s="195"/>
    </row>
    <row r="114" spans="1:21" ht="27.9" customHeight="1">
      <c r="A114" s="205" t="s">
        <v>372</v>
      </c>
      <c r="B114" s="206" t="s">
        <v>373</v>
      </c>
      <c r="C114" s="207">
        <v>304</v>
      </c>
      <c r="D114" s="207">
        <f t="shared" si="1"/>
        <v>274</v>
      </c>
      <c r="E114" s="208" t="s">
        <v>1313</v>
      </c>
      <c r="F114" s="210"/>
      <c r="G114" s="195"/>
      <c r="H114" s="195"/>
      <c r="I114" s="195"/>
      <c r="J114" s="195"/>
      <c r="K114" s="195"/>
      <c r="L114" s="195"/>
      <c r="M114" s="195"/>
      <c r="N114" s="195"/>
      <c r="O114" s="195"/>
      <c r="P114" s="195"/>
      <c r="Q114" s="195"/>
      <c r="R114" s="195"/>
      <c r="S114" s="195"/>
      <c r="T114" s="195"/>
      <c r="U114" s="195"/>
    </row>
    <row r="115" spans="1:21" ht="27.9" customHeight="1">
      <c r="A115" s="205" t="s">
        <v>374</v>
      </c>
      <c r="B115" s="206" t="s">
        <v>375</v>
      </c>
      <c r="C115" s="207">
        <v>298</v>
      </c>
      <c r="D115" s="207">
        <f t="shared" si="1"/>
        <v>268</v>
      </c>
      <c r="E115" s="208" t="s">
        <v>1313</v>
      </c>
      <c r="F115" s="210"/>
      <c r="G115" s="195"/>
      <c r="H115" s="195"/>
      <c r="I115" s="195"/>
      <c r="J115" s="195"/>
      <c r="K115" s="195"/>
      <c r="L115" s="195"/>
      <c r="M115" s="195"/>
      <c r="N115" s="195"/>
      <c r="O115" s="195"/>
      <c r="P115" s="195"/>
      <c r="Q115" s="195"/>
      <c r="R115" s="195"/>
      <c r="S115" s="195"/>
      <c r="T115" s="195"/>
      <c r="U115" s="195"/>
    </row>
    <row r="116" spans="1:21" ht="27.9" customHeight="1">
      <c r="A116" s="205" t="s">
        <v>376</v>
      </c>
      <c r="B116" s="206" t="s">
        <v>377</v>
      </c>
      <c r="C116" s="207">
        <v>292</v>
      </c>
      <c r="D116" s="207">
        <f t="shared" si="1"/>
        <v>263</v>
      </c>
      <c r="E116" s="208" t="s">
        <v>1313</v>
      </c>
      <c r="F116" s="210"/>
      <c r="G116" s="195"/>
      <c r="H116" s="195"/>
      <c r="I116" s="195"/>
      <c r="J116" s="195"/>
      <c r="K116" s="195"/>
      <c r="L116" s="195"/>
      <c r="M116" s="195"/>
      <c r="N116" s="195"/>
      <c r="O116" s="195"/>
      <c r="P116" s="195"/>
      <c r="Q116" s="195"/>
      <c r="R116" s="195"/>
      <c r="S116" s="195"/>
      <c r="T116" s="195"/>
      <c r="U116" s="195"/>
    </row>
    <row r="117" spans="1:21" ht="15.5">
      <c r="A117" s="202" t="s">
        <v>1366</v>
      </c>
      <c r="B117" s="203"/>
      <c r="C117" s="203"/>
      <c r="D117" s="203"/>
      <c r="E117" s="211"/>
      <c r="F117" s="210"/>
      <c r="G117" s="195"/>
      <c r="H117" s="195"/>
      <c r="I117" s="195"/>
      <c r="J117" s="195"/>
      <c r="K117" s="195"/>
      <c r="L117" s="195"/>
      <c r="M117" s="195"/>
      <c r="N117" s="195"/>
      <c r="O117" s="195"/>
      <c r="P117" s="195"/>
      <c r="Q117" s="195"/>
      <c r="R117" s="195"/>
      <c r="S117" s="195"/>
      <c r="T117" s="195"/>
      <c r="U117" s="195"/>
    </row>
    <row r="118" spans="1:21" ht="27.9" customHeight="1">
      <c r="A118" s="205" t="s">
        <v>378</v>
      </c>
      <c r="B118" s="206" t="s">
        <v>379</v>
      </c>
      <c r="C118" s="207">
        <v>746</v>
      </c>
      <c r="D118" s="207">
        <f t="shared" si="1"/>
        <v>671</v>
      </c>
      <c r="E118" s="208" t="s">
        <v>1313</v>
      </c>
      <c r="F118" s="210"/>
      <c r="G118" s="195"/>
      <c r="H118" s="195"/>
      <c r="I118" s="195"/>
      <c r="J118" s="195"/>
      <c r="K118" s="195"/>
      <c r="L118" s="195"/>
      <c r="M118" s="195"/>
      <c r="N118" s="195"/>
      <c r="O118" s="195"/>
      <c r="P118" s="195"/>
      <c r="Q118" s="195"/>
      <c r="R118" s="195"/>
      <c r="S118" s="195"/>
      <c r="T118" s="195"/>
      <c r="U118" s="195"/>
    </row>
    <row r="119" spans="1:21" ht="27.9" customHeight="1">
      <c r="A119" s="205" t="s">
        <v>380</v>
      </c>
      <c r="B119" s="206" t="s">
        <v>381</v>
      </c>
      <c r="C119" s="207">
        <v>493</v>
      </c>
      <c r="D119" s="207">
        <f t="shared" si="1"/>
        <v>444</v>
      </c>
      <c r="E119" s="208" t="s">
        <v>1313</v>
      </c>
      <c r="F119" s="210"/>
      <c r="G119" s="195"/>
      <c r="H119" s="195"/>
      <c r="I119" s="195"/>
      <c r="J119" s="195"/>
      <c r="K119" s="195"/>
      <c r="L119" s="195"/>
      <c r="M119" s="195"/>
      <c r="N119" s="195"/>
      <c r="O119" s="195"/>
      <c r="P119" s="195"/>
      <c r="Q119" s="195"/>
      <c r="R119" s="195"/>
      <c r="S119" s="195"/>
      <c r="T119" s="195"/>
      <c r="U119" s="195"/>
    </row>
    <row r="120" spans="1:21" ht="27.9" customHeight="1">
      <c r="A120" s="205" t="s">
        <v>382</v>
      </c>
      <c r="B120" s="206" t="s">
        <v>383</v>
      </c>
      <c r="C120" s="207">
        <v>426</v>
      </c>
      <c r="D120" s="207">
        <f t="shared" si="1"/>
        <v>383</v>
      </c>
      <c r="E120" s="208" t="s">
        <v>1313</v>
      </c>
      <c r="F120" s="210"/>
      <c r="G120" s="195"/>
      <c r="H120" s="195"/>
      <c r="I120" s="195"/>
      <c r="J120" s="195"/>
      <c r="K120" s="195"/>
      <c r="L120" s="195"/>
      <c r="M120" s="195"/>
      <c r="N120" s="195"/>
      <c r="O120" s="195"/>
      <c r="P120" s="195"/>
      <c r="Q120" s="195"/>
      <c r="R120" s="195"/>
      <c r="S120" s="195"/>
      <c r="T120" s="195"/>
      <c r="U120" s="195"/>
    </row>
    <row r="121" spans="1:21" ht="27.9" customHeight="1">
      <c r="A121" s="205" t="s">
        <v>384</v>
      </c>
      <c r="B121" s="206" t="s">
        <v>385</v>
      </c>
      <c r="C121" s="207">
        <v>363</v>
      </c>
      <c r="D121" s="207">
        <f t="shared" si="1"/>
        <v>327</v>
      </c>
      <c r="E121" s="208" t="s">
        <v>1313</v>
      </c>
      <c r="F121" s="210"/>
      <c r="G121" s="195"/>
      <c r="H121" s="195"/>
      <c r="I121" s="195"/>
      <c r="J121" s="195"/>
      <c r="K121" s="195"/>
      <c r="L121" s="195"/>
      <c r="M121" s="195"/>
      <c r="N121" s="195"/>
      <c r="O121" s="195"/>
      <c r="P121" s="195"/>
      <c r="Q121" s="195"/>
      <c r="R121" s="195"/>
      <c r="S121" s="195"/>
      <c r="T121" s="195"/>
      <c r="U121" s="195"/>
    </row>
    <row r="122" spans="1:21" ht="27.9" customHeight="1">
      <c r="A122" s="205" t="s">
        <v>386</v>
      </c>
      <c r="B122" s="206" t="s">
        <v>387</v>
      </c>
      <c r="C122" s="207">
        <v>304</v>
      </c>
      <c r="D122" s="207">
        <f t="shared" si="1"/>
        <v>274</v>
      </c>
      <c r="E122" s="208" t="s">
        <v>1313</v>
      </c>
      <c r="F122" s="210"/>
      <c r="G122" s="195"/>
      <c r="H122" s="195"/>
      <c r="I122" s="195"/>
      <c r="J122" s="195"/>
      <c r="K122" s="195"/>
      <c r="L122" s="195"/>
      <c r="M122" s="195"/>
      <c r="N122" s="195"/>
      <c r="O122" s="195"/>
      <c r="P122" s="195"/>
      <c r="Q122" s="195"/>
      <c r="R122" s="195"/>
      <c r="S122" s="195"/>
      <c r="T122" s="195"/>
      <c r="U122" s="195"/>
    </row>
    <row r="123" spans="1:21" ht="27.9" customHeight="1">
      <c r="A123" s="205" t="s">
        <v>388</v>
      </c>
      <c r="B123" s="206" t="s">
        <v>389</v>
      </c>
      <c r="C123" s="207">
        <v>298</v>
      </c>
      <c r="D123" s="207">
        <f t="shared" si="1"/>
        <v>268</v>
      </c>
      <c r="E123" s="208" t="s">
        <v>1313</v>
      </c>
      <c r="F123" s="210"/>
      <c r="G123" s="195"/>
      <c r="H123" s="195"/>
      <c r="I123" s="195"/>
      <c r="J123" s="195"/>
      <c r="K123" s="195"/>
      <c r="L123" s="195"/>
      <c r="M123" s="195"/>
      <c r="N123" s="195"/>
      <c r="O123" s="195"/>
      <c r="P123" s="195"/>
      <c r="Q123" s="195"/>
      <c r="R123" s="195"/>
      <c r="S123" s="195"/>
      <c r="T123" s="195"/>
      <c r="U123" s="195"/>
    </row>
    <row r="124" spans="1:21" ht="27.9" customHeight="1">
      <c r="A124" s="205" t="s">
        <v>390</v>
      </c>
      <c r="B124" s="206" t="s">
        <v>391</v>
      </c>
      <c r="C124" s="207">
        <v>292</v>
      </c>
      <c r="D124" s="207">
        <f t="shared" si="1"/>
        <v>263</v>
      </c>
      <c r="E124" s="208" t="s">
        <v>1313</v>
      </c>
      <c r="F124" s="210"/>
      <c r="G124" s="195"/>
      <c r="H124" s="195"/>
      <c r="I124" s="195"/>
      <c r="J124" s="195"/>
      <c r="K124" s="195"/>
      <c r="L124" s="195"/>
      <c r="M124" s="195"/>
      <c r="N124" s="195"/>
      <c r="O124" s="195"/>
      <c r="P124" s="195"/>
      <c r="Q124" s="195"/>
      <c r="R124" s="195"/>
      <c r="S124" s="195"/>
      <c r="T124" s="195"/>
      <c r="U124" s="195"/>
    </row>
    <row r="125" spans="1:21" ht="15.5">
      <c r="A125" s="202" t="s">
        <v>1367</v>
      </c>
      <c r="B125" s="203"/>
      <c r="C125" s="203"/>
      <c r="D125" s="203"/>
      <c r="E125" s="211"/>
      <c r="F125" s="210"/>
      <c r="G125" s="195"/>
      <c r="H125" s="195"/>
      <c r="I125" s="195"/>
      <c r="J125" s="195"/>
      <c r="K125" s="195"/>
      <c r="L125" s="195"/>
      <c r="M125" s="195"/>
      <c r="N125" s="195"/>
      <c r="O125" s="195"/>
      <c r="P125" s="195"/>
      <c r="Q125" s="195"/>
      <c r="R125" s="195"/>
      <c r="S125" s="195"/>
      <c r="T125" s="195"/>
      <c r="U125" s="195"/>
    </row>
    <row r="126" spans="1:21" ht="27.9" customHeight="1">
      <c r="A126" s="205" t="s">
        <v>406</v>
      </c>
      <c r="B126" s="206" t="s">
        <v>407</v>
      </c>
      <c r="C126" s="207">
        <v>746</v>
      </c>
      <c r="D126" s="207">
        <f t="shared" si="1"/>
        <v>671</v>
      </c>
      <c r="E126" s="208" t="s">
        <v>1313</v>
      </c>
      <c r="F126" s="210"/>
      <c r="G126" s="195"/>
      <c r="H126" s="195"/>
      <c r="I126" s="195"/>
      <c r="J126" s="195"/>
      <c r="K126" s="195"/>
      <c r="L126" s="195"/>
      <c r="M126" s="195"/>
      <c r="N126" s="195"/>
      <c r="O126" s="195"/>
      <c r="P126" s="195"/>
      <c r="Q126" s="195"/>
      <c r="R126" s="195"/>
      <c r="S126" s="195"/>
      <c r="T126" s="195"/>
      <c r="U126" s="195"/>
    </row>
    <row r="127" spans="1:21" ht="27.9" customHeight="1">
      <c r="A127" s="205" t="s">
        <v>408</v>
      </c>
      <c r="B127" s="206" t="s">
        <v>409</v>
      </c>
      <c r="C127" s="207">
        <v>493</v>
      </c>
      <c r="D127" s="207">
        <f t="shared" si="1"/>
        <v>444</v>
      </c>
      <c r="E127" s="208" t="s">
        <v>1313</v>
      </c>
      <c r="F127" s="210"/>
      <c r="G127" s="195"/>
      <c r="H127" s="195"/>
      <c r="I127" s="195"/>
      <c r="J127" s="195"/>
      <c r="K127" s="195"/>
      <c r="L127" s="195"/>
      <c r="M127" s="195"/>
      <c r="N127" s="195"/>
      <c r="O127" s="195"/>
      <c r="P127" s="195"/>
      <c r="Q127" s="195"/>
      <c r="R127" s="195"/>
      <c r="S127" s="195"/>
      <c r="T127" s="195"/>
      <c r="U127" s="195"/>
    </row>
    <row r="128" spans="1:21" ht="27.9" customHeight="1">
      <c r="A128" s="205" t="s">
        <v>410</v>
      </c>
      <c r="B128" s="206" t="s">
        <v>411</v>
      </c>
      <c r="C128" s="207">
        <v>426</v>
      </c>
      <c r="D128" s="207">
        <f t="shared" si="1"/>
        <v>383</v>
      </c>
      <c r="E128" s="208" t="s">
        <v>1313</v>
      </c>
      <c r="F128" s="210"/>
      <c r="G128" s="195"/>
      <c r="H128" s="195"/>
      <c r="I128" s="195"/>
      <c r="J128" s="195"/>
      <c r="K128" s="195"/>
      <c r="L128" s="195"/>
      <c r="M128" s="195"/>
      <c r="N128" s="195"/>
      <c r="O128" s="195"/>
      <c r="P128" s="195"/>
      <c r="Q128" s="195"/>
      <c r="R128" s="195"/>
      <c r="S128" s="195"/>
      <c r="T128" s="195"/>
      <c r="U128" s="195"/>
    </row>
    <row r="129" spans="1:21" ht="27.9" customHeight="1">
      <c r="A129" s="205" t="s">
        <v>412</v>
      </c>
      <c r="B129" s="206" t="s">
        <v>413</v>
      </c>
      <c r="C129" s="207">
        <v>363</v>
      </c>
      <c r="D129" s="207">
        <f t="shared" si="1"/>
        <v>327</v>
      </c>
      <c r="E129" s="208" t="s">
        <v>1313</v>
      </c>
      <c r="F129" s="210"/>
      <c r="G129" s="195"/>
      <c r="H129" s="195"/>
      <c r="I129" s="195"/>
      <c r="J129" s="195"/>
      <c r="K129" s="195"/>
      <c r="L129" s="195"/>
      <c r="M129" s="195"/>
      <c r="N129" s="195"/>
      <c r="O129" s="195"/>
      <c r="P129" s="195"/>
      <c r="Q129" s="195"/>
      <c r="R129" s="195"/>
      <c r="S129" s="195"/>
      <c r="T129" s="195"/>
      <c r="U129" s="195"/>
    </row>
    <row r="130" spans="1:21" ht="27.9" customHeight="1">
      <c r="A130" s="205" t="s">
        <v>414</v>
      </c>
      <c r="B130" s="206" t="s">
        <v>415</v>
      </c>
      <c r="C130" s="207">
        <v>304</v>
      </c>
      <c r="D130" s="207">
        <f t="shared" si="1"/>
        <v>274</v>
      </c>
      <c r="E130" s="208" t="s">
        <v>1313</v>
      </c>
      <c r="F130" s="210"/>
      <c r="G130" s="195"/>
      <c r="H130" s="195"/>
      <c r="I130" s="195"/>
      <c r="J130" s="195"/>
      <c r="K130" s="195"/>
      <c r="L130" s="195"/>
      <c r="M130" s="195"/>
      <c r="N130" s="195"/>
      <c r="O130" s="195"/>
      <c r="P130" s="195"/>
      <c r="Q130" s="195"/>
      <c r="R130" s="195"/>
      <c r="S130" s="195"/>
      <c r="T130" s="195"/>
      <c r="U130" s="195"/>
    </row>
    <row r="131" spans="1:21" ht="27.9" customHeight="1">
      <c r="A131" s="205" t="s">
        <v>416</v>
      </c>
      <c r="B131" s="206" t="s">
        <v>417</v>
      </c>
      <c r="C131" s="207">
        <v>298</v>
      </c>
      <c r="D131" s="207">
        <f t="shared" si="1"/>
        <v>268</v>
      </c>
      <c r="E131" s="208" t="s">
        <v>1313</v>
      </c>
      <c r="F131" s="210"/>
      <c r="G131" s="195"/>
      <c r="H131" s="195"/>
      <c r="I131" s="195"/>
      <c r="J131" s="195"/>
      <c r="K131" s="195"/>
      <c r="L131" s="195"/>
      <c r="M131" s="195"/>
      <c r="N131" s="195"/>
      <c r="O131" s="195"/>
      <c r="P131" s="195"/>
      <c r="Q131" s="195"/>
      <c r="R131" s="195"/>
      <c r="S131" s="195"/>
      <c r="T131" s="195"/>
      <c r="U131" s="195"/>
    </row>
    <row r="132" spans="1:21" ht="27.9" customHeight="1">
      <c r="A132" s="205" t="s">
        <v>418</v>
      </c>
      <c r="B132" s="206" t="s">
        <v>419</v>
      </c>
      <c r="C132" s="207">
        <v>292</v>
      </c>
      <c r="D132" s="207">
        <f t="shared" si="1"/>
        <v>263</v>
      </c>
      <c r="E132" s="208" t="s">
        <v>1313</v>
      </c>
      <c r="F132" s="210"/>
      <c r="G132" s="195"/>
      <c r="H132" s="195"/>
      <c r="I132" s="195"/>
      <c r="J132" s="195"/>
      <c r="K132" s="195"/>
      <c r="L132" s="195"/>
      <c r="M132" s="195"/>
      <c r="N132" s="195"/>
      <c r="O132" s="195"/>
      <c r="P132" s="195"/>
      <c r="Q132" s="195"/>
      <c r="R132" s="195"/>
      <c r="S132" s="195"/>
      <c r="T132" s="195"/>
      <c r="U132" s="195"/>
    </row>
    <row r="133" spans="1:21" ht="15.5">
      <c r="A133" s="202" t="s">
        <v>1368</v>
      </c>
      <c r="B133" s="203"/>
      <c r="C133" s="203"/>
      <c r="D133" s="203"/>
      <c r="E133" s="211"/>
      <c r="F133" s="210"/>
      <c r="G133" s="195"/>
      <c r="H133" s="195"/>
      <c r="I133" s="195"/>
      <c r="J133" s="195"/>
      <c r="K133" s="195"/>
      <c r="L133" s="195"/>
      <c r="M133" s="195"/>
      <c r="N133" s="195"/>
      <c r="O133" s="195"/>
      <c r="P133" s="195"/>
      <c r="Q133" s="195"/>
      <c r="R133" s="195"/>
      <c r="S133" s="195"/>
      <c r="T133" s="195"/>
      <c r="U133" s="195"/>
    </row>
    <row r="134" spans="1:21" ht="27.9" customHeight="1">
      <c r="A134" s="205" t="s">
        <v>392</v>
      </c>
      <c r="B134" s="206" t="s">
        <v>393</v>
      </c>
      <c r="C134" s="207">
        <v>746</v>
      </c>
      <c r="D134" s="207">
        <f t="shared" si="1"/>
        <v>671</v>
      </c>
      <c r="E134" s="208" t="s">
        <v>1313</v>
      </c>
      <c r="F134" s="210"/>
      <c r="G134" s="195"/>
      <c r="H134" s="195"/>
      <c r="I134" s="195"/>
      <c r="J134" s="195"/>
      <c r="K134" s="195"/>
      <c r="L134" s="195"/>
      <c r="M134" s="195"/>
      <c r="N134" s="195"/>
      <c r="O134" s="195"/>
      <c r="P134" s="195"/>
      <c r="Q134" s="195"/>
      <c r="R134" s="195"/>
      <c r="S134" s="195"/>
      <c r="T134" s="195"/>
      <c r="U134" s="195"/>
    </row>
    <row r="135" spans="1:21" ht="27.9" customHeight="1">
      <c r="A135" s="205" t="s">
        <v>394</v>
      </c>
      <c r="B135" s="206" t="s">
        <v>395</v>
      </c>
      <c r="C135" s="207">
        <v>493</v>
      </c>
      <c r="D135" s="207">
        <f t="shared" si="1"/>
        <v>444</v>
      </c>
      <c r="E135" s="208" t="s">
        <v>1313</v>
      </c>
      <c r="F135" s="210"/>
      <c r="G135" s="195"/>
      <c r="H135" s="195"/>
      <c r="I135" s="195"/>
      <c r="J135" s="195"/>
      <c r="K135" s="195"/>
      <c r="L135" s="195"/>
      <c r="M135" s="195"/>
      <c r="N135" s="195"/>
      <c r="O135" s="195"/>
      <c r="P135" s="195"/>
      <c r="Q135" s="195"/>
      <c r="R135" s="195"/>
      <c r="S135" s="195"/>
      <c r="T135" s="195"/>
      <c r="U135" s="195"/>
    </row>
    <row r="136" spans="1:21" ht="27.9" customHeight="1">
      <c r="A136" s="205" t="s">
        <v>396</v>
      </c>
      <c r="B136" s="206" t="s">
        <v>397</v>
      </c>
      <c r="C136" s="207">
        <v>426</v>
      </c>
      <c r="D136" s="207">
        <f t="shared" si="1"/>
        <v>383</v>
      </c>
      <c r="E136" s="208" t="s">
        <v>1313</v>
      </c>
      <c r="F136" s="210"/>
      <c r="G136" s="195"/>
      <c r="H136" s="195"/>
      <c r="I136" s="195"/>
      <c r="J136" s="195"/>
      <c r="K136" s="195"/>
      <c r="L136" s="195"/>
      <c r="M136" s="195"/>
      <c r="N136" s="195"/>
      <c r="O136" s="195"/>
      <c r="P136" s="195"/>
      <c r="Q136" s="195"/>
      <c r="R136" s="195"/>
      <c r="S136" s="195"/>
      <c r="T136" s="195"/>
      <c r="U136" s="195"/>
    </row>
    <row r="137" spans="1:21" ht="27.9" customHeight="1">
      <c r="A137" s="205" t="s">
        <v>398</v>
      </c>
      <c r="B137" s="206" t="s">
        <v>399</v>
      </c>
      <c r="C137" s="207">
        <v>363</v>
      </c>
      <c r="D137" s="207">
        <f t="shared" si="1"/>
        <v>327</v>
      </c>
      <c r="E137" s="208" t="s">
        <v>1313</v>
      </c>
      <c r="F137" s="210"/>
      <c r="G137" s="195"/>
      <c r="H137" s="195"/>
      <c r="I137" s="195"/>
      <c r="J137" s="195"/>
      <c r="K137" s="195"/>
      <c r="L137" s="195"/>
      <c r="M137" s="195"/>
      <c r="N137" s="195"/>
      <c r="O137" s="195"/>
      <c r="P137" s="195"/>
      <c r="Q137" s="195"/>
      <c r="R137" s="195"/>
      <c r="S137" s="195"/>
      <c r="T137" s="195"/>
      <c r="U137" s="195"/>
    </row>
    <row r="138" spans="1:21" ht="27.9" customHeight="1">
      <c r="A138" s="205" t="s">
        <v>400</v>
      </c>
      <c r="B138" s="206" t="s">
        <v>401</v>
      </c>
      <c r="C138" s="207">
        <v>304</v>
      </c>
      <c r="D138" s="207">
        <f t="shared" si="1"/>
        <v>274</v>
      </c>
      <c r="E138" s="208" t="s">
        <v>1313</v>
      </c>
      <c r="F138" s="210"/>
      <c r="G138" s="195"/>
      <c r="H138" s="195"/>
      <c r="I138" s="195"/>
      <c r="J138" s="195"/>
      <c r="K138" s="195"/>
      <c r="L138" s="195"/>
      <c r="M138" s="195"/>
      <c r="N138" s="195"/>
      <c r="O138" s="195"/>
      <c r="P138" s="195"/>
      <c r="Q138" s="195"/>
      <c r="R138" s="195"/>
      <c r="S138" s="195"/>
      <c r="T138" s="195"/>
      <c r="U138" s="195"/>
    </row>
    <row r="139" spans="1:21" ht="27.9" customHeight="1">
      <c r="A139" s="205" t="s">
        <v>402</v>
      </c>
      <c r="B139" s="206" t="s">
        <v>403</v>
      </c>
      <c r="C139" s="207">
        <v>298</v>
      </c>
      <c r="D139" s="207">
        <f t="shared" si="1"/>
        <v>268</v>
      </c>
      <c r="E139" s="208" t="s">
        <v>1313</v>
      </c>
      <c r="F139" s="210"/>
      <c r="G139" s="195"/>
      <c r="H139" s="195"/>
      <c r="I139" s="195"/>
      <c r="J139" s="195"/>
      <c r="K139" s="195"/>
      <c r="L139" s="195"/>
      <c r="M139" s="195"/>
      <c r="N139" s="195"/>
      <c r="O139" s="195"/>
      <c r="P139" s="195"/>
      <c r="Q139" s="195"/>
      <c r="R139" s="195"/>
      <c r="S139" s="195"/>
      <c r="T139" s="195"/>
      <c r="U139" s="195"/>
    </row>
    <row r="140" spans="1:21" ht="27.9" customHeight="1">
      <c r="A140" s="205" t="s">
        <v>404</v>
      </c>
      <c r="B140" s="206" t="s">
        <v>405</v>
      </c>
      <c r="C140" s="207">
        <v>292</v>
      </c>
      <c r="D140" s="207">
        <f t="shared" si="1"/>
        <v>263</v>
      </c>
      <c r="E140" s="208" t="s">
        <v>1313</v>
      </c>
      <c r="F140" s="210"/>
      <c r="G140" s="195"/>
      <c r="H140" s="195"/>
      <c r="I140" s="195"/>
      <c r="J140" s="195"/>
      <c r="K140" s="195"/>
      <c r="L140" s="195"/>
      <c r="M140" s="195"/>
      <c r="N140" s="195"/>
      <c r="O140" s="195"/>
      <c r="P140" s="195"/>
      <c r="Q140" s="195"/>
      <c r="R140" s="195"/>
      <c r="S140" s="195"/>
      <c r="T140" s="195"/>
      <c r="U140" s="195"/>
    </row>
    <row r="141" spans="1:21" ht="15.5">
      <c r="A141" s="202" t="s">
        <v>1369</v>
      </c>
      <c r="B141" s="203"/>
      <c r="C141" s="203"/>
      <c r="D141" s="203"/>
      <c r="E141" s="211"/>
      <c r="F141" s="210"/>
      <c r="G141" s="195"/>
      <c r="H141" s="195"/>
      <c r="I141" s="195"/>
      <c r="J141" s="195"/>
      <c r="K141" s="195"/>
      <c r="L141" s="195"/>
      <c r="M141" s="195"/>
      <c r="N141" s="195"/>
      <c r="O141" s="195"/>
      <c r="P141" s="195"/>
      <c r="Q141" s="195"/>
      <c r="R141" s="195"/>
      <c r="S141" s="195"/>
      <c r="T141" s="195"/>
      <c r="U141" s="195"/>
    </row>
    <row r="142" spans="1:21" ht="27.9" customHeight="1">
      <c r="A142" s="205" t="s">
        <v>420</v>
      </c>
      <c r="B142" s="206" t="s">
        <v>421</v>
      </c>
      <c r="C142" s="207">
        <v>746</v>
      </c>
      <c r="D142" s="207">
        <f t="shared" ref="D142:D205" si="2">ROUND(C142*(1-0.1),0)</f>
        <v>671</v>
      </c>
      <c r="E142" s="208" t="s">
        <v>1313</v>
      </c>
      <c r="F142" s="210"/>
      <c r="G142" s="195"/>
      <c r="H142" s="195"/>
      <c r="I142" s="195"/>
      <c r="J142" s="195"/>
      <c r="K142" s="195"/>
      <c r="L142" s="195"/>
      <c r="M142" s="195"/>
      <c r="N142" s="195"/>
      <c r="O142" s="195"/>
      <c r="P142" s="195"/>
      <c r="Q142" s="195"/>
      <c r="R142" s="195"/>
      <c r="S142" s="195"/>
      <c r="T142" s="195"/>
      <c r="U142" s="195"/>
    </row>
    <row r="143" spans="1:21" ht="27.9" customHeight="1">
      <c r="A143" s="205" t="s">
        <v>422</v>
      </c>
      <c r="B143" s="206" t="s">
        <v>423</v>
      </c>
      <c r="C143" s="207">
        <v>493</v>
      </c>
      <c r="D143" s="207">
        <f t="shared" si="2"/>
        <v>444</v>
      </c>
      <c r="E143" s="208" t="s">
        <v>1313</v>
      </c>
      <c r="F143" s="210"/>
      <c r="G143" s="195"/>
      <c r="H143" s="195"/>
      <c r="I143" s="195"/>
      <c r="J143" s="195"/>
      <c r="K143" s="195"/>
      <c r="L143" s="195"/>
      <c r="M143" s="195"/>
      <c r="N143" s="195"/>
      <c r="O143" s="195"/>
      <c r="P143" s="195"/>
      <c r="Q143" s="195"/>
      <c r="R143" s="195"/>
      <c r="S143" s="195"/>
      <c r="T143" s="195"/>
      <c r="U143" s="195"/>
    </row>
    <row r="144" spans="1:21" ht="27.9" customHeight="1">
      <c r="A144" s="205" t="s">
        <v>424</v>
      </c>
      <c r="B144" s="206" t="s">
        <v>425</v>
      </c>
      <c r="C144" s="207">
        <v>426</v>
      </c>
      <c r="D144" s="207">
        <f t="shared" si="2"/>
        <v>383</v>
      </c>
      <c r="E144" s="208" t="s">
        <v>1313</v>
      </c>
      <c r="F144" s="210"/>
      <c r="G144" s="195"/>
      <c r="H144" s="195"/>
      <c r="I144" s="195"/>
      <c r="J144" s="195"/>
      <c r="K144" s="195"/>
      <c r="L144" s="195"/>
      <c r="M144" s="195"/>
      <c r="N144" s="195"/>
      <c r="O144" s="195"/>
      <c r="P144" s="195"/>
      <c r="Q144" s="195"/>
      <c r="R144" s="195"/>
      <c r="S144" s="195"/>
      <c r="T144" s="195"/>
      <c r="U144" s="195"/>
    </row>
    <row r="145" spans="1:21" ht="27.9" customHeight="1">
      <c r="A145" s="205" t="s">
        <v>426</v>
      </c>
      <c r="B145" s="206" t="s">
        <v>427</v>
      </c>
      <c r="C145" s="207">
        <v>363</v>
      </c>
      <c r="D145" s="207">
        <f t="shared" si="2"/>
        <v>327</v>
      </c>
      <c r="E145" s="208" t="s">
        <v>1313</v>
      </c>
      <c r="F145" s="210"/>
      <c r="G145" s="195"/>
      <c r="H145" s="195"/>
      <c r="I145" s="195"/>
      <c r="J145" s="195"/>
      <c r="K145" s="195"/>
      <c r="L145" s="195"/>
      <c r="M145" s="195"/>
      <c r="N145" s="195"/>
      <c r="O145" s="195"/>
      <c r="P145" s="195"/>
      <c r="Q145" s="195"/>
      <c r="R145" s="195"/>
      <c r="S145" s="195"/>
      <c r="T145" s="195"/>
      <c r="U145" s="195"/>
    </row>
    <row r="146" spans="1:21" ht="27.9" customHeight="1">
      <c r="A146" s="205" t="s">
        <v>428</v>
      </c>
      <c r="B146" s="206" t="s">
        <v>429</v>
      </c>
      <c r="C146" s="207">
        <v>304</v>
      </c>
      <c r="D146" s="207">
        <f t="shared" si="2"/>
        <v>274</v>
      </c>
      <c r="E146" s="208" t="s">
        <v>1313</v>
      </c>
      <c r="F146" s="210"/>
      <c r="G146" s="195"/>
      <c r="H146" s="195"/>
      <c r="I146" s="195"/>
      <c r="J146" s="195"/>
      <c r="K146" s="195"/>
      <c r="L146" s="195"/>
      <c r="M146" s="195"/>
      <c r="N146" s="195"/>
      <c r="O146" s="195"/>
      <c r="P146" s="195"/>
      <c r="Q146" s="195"/>
      <c r="R146" s="195"/>
      <c r="S146" s="195"/>
      <c r="T146" s="195"/>
      <c r="U146" s="195"/>
    </row>
    <row r="147" spans="1:21" ht="27.9" customHeight="1">
      <c r="A147" s="205" t="s">
        <v>430</v>
      </c>
      <c r="B147" s="206" t="s">
        <v>431</v>
      </c>
      <c r="C147" s="207">
        <v>298</v>
      </c>
      <c r="D147" s="207">
        <f t="shared" si="2"/>
        <v>268</v>
      </c>
      <c r="E147" s="208" t="s">
        <v>1313</v>
      </c>
      <c r="F147" s="210"/>
      <c r="G147" s="195"/>
      <c r="H147" s="195"/>
      <c r="I147" s="195"/>
      <c r="J147" s="195"/>
      <c r="K147" s="195"/>
      <c r="L147" s="195"/>
      <c r="M147" s="195"/>
      <c r="N147" s="195"/>
      <c r="O147" s="195"/>
      <c r="P147" s="195"/>
      <c r="Q147" s="195"/>
      <c r="R147" s="195"/>
      <c r="S147" s="195"/>
      <c r="T147" s="195"/>
      <c r="U147" s="195"/>
    </row>
    <row r="148" spans="1:21" ht="27.9" customHeight="1" thickBot="1">
      <c r="A148" s="212" t="s">
        <v>432</v>
      </c>
      <c r="B148" s="213" t="s">
        <v>433</v>
      </c>
      <c r="C148" s="214">
        <v>292</v>
      </c>
      <c r="D148" s="207">
        <f t="shared" si="2"/>
        <v>263</v>
      </c>
      <c r="E148" s="208" t="s">
        <v>1313</v>
      </c>
      <c r="F148" s="210"/>
      <c r="G148" s="195"/>
      <c r="H148" s="195"/>
      <c r="I148" s="195"/>
      <c r="J148" s="195"/>
      <c r="K148" s="195"/>
      <c r="L148" s="195"/>
      <c r="M148" s="195"/>
      <c r="N148" s="195"/>
      <c r="O148" s="195"/>
      <c r="P148" s="195"/>
      <c r="Q148" s="195"/>
      <c r="R148" s="195"/>
      <c r="S148" s="195"/>
      <c r="T148" s="195"/>
      <c r="U148" s="195"/>
    </row>
    <row r="149" spans="1:21" ht="27.75" customHeight="1" thickBot="1">
      <c r="A149" s="199" t="s">
        <v>1524</v>
      </c>
      <c r="B149" s="200"/>
      <c r="C149" s="200"/>
      <c r="D149" s="200"/>
      <c r="E149" s="201"/>
      <c r="F149" s="210"/>
      <c r="G149" s="195"/>
      <c r="H149" s="195"/>
      <c r="I149" s="195"/>
      <c r="J149" s="195"/>
      <c r="K149" s="195"/>
      <c r="L149" s="195"/>
      <c r="M149" s="195"/>
      <c r="N149" s="195"/>
      <c r="O149" s="195"/>
      <c r="P149" s="195"/>
      <c r="Q149" s="195"/>
      <c r="R149" s="195"/>
      <c r="S149" s="195"/>
      <c r="T149" s="195"/>
      <c r="U149" s="195"/>
    </row>
    <row r="150" spans="1:21" ht="15.75" customHeight="1">
      <c r="A150" s="202" t="s">
        <v>1371</v>
      </c>
      <c r="B150" s="203"/>
      <c r="C150" s="203"/>
      <c r="D150" s="215"/>
      <c r="E150" s="216"/>
      <c r="F150" s="210"/>
      <c r="G150" s="195"/>
      <c r="H150" s="195"/>
      <c r="I150" s="195"/>
      <c r="J150" s="195"/>
      <c r="K150" s="195"/>
      <c r="L150" s="195"/>
      <c r="M150" s="195"/>
      <c r="N150" s="195"/>
      <c r="O150" s="195"/>
      <c r="P150" s="195"/>
      <c r="Q150" s="195"/>
      <c r="R150" s="195"/>
      <c r="S150" s="195"/>
      <c r="T150" s="195"/>
      <c r="U150" s="195"/>
    </row>
    <row r="151" spans="1:21" ht="27.9" customHeight="1">
      <c r="A151" s="205" t="s">
        <v>462</v>
      </c>
      <c r="B151" s="206" t="s">
        <v>463</v>
      </c>
      <c r="C151" s="207">
        <v>380</v>
      </c>
      <c r="D151" s="207">
        <f t="shared" si="2"/>
        <v>342</v>
      </c>
      <c r="E151" s="208" t="s">
        <v>1313</v>
      </c>
      <c r="F151" s="210"/>
      <c r="G151" s="195"/>
      <c r="H151" s="195"/>
      <c r="I151" s="195"/>
      <c r="J151" s="195"/>
      <c r="K151" s="195"/>
      <c r="L151" s="195"/>
      <c r="M151" s="195"/>
      <c r="N151" s="195"/>
      <c r="O151" s="195"/>
      <c r="P151" s="195"/>
      <c r="Q151" s="195"/>
      <c r="R151" s="195"/>
      <c r="S151" s="195"/>
      <c r="T151" s="195"/>
      <c r="U151" s="195"/>
    </row>
    <row r="152" spans="1:21" ht="27.9" customHeight="1">
      <c r="A152" s="205" t="s">
        <v>464</v>
      </c>
      <c r="B152" s="206" t="s">
        <v>465</v>
      </c>
      <c r="C152" s="207">
        <v>251</v>
      </c>
      <c r="D152" s="207">
        <f t="shared" si="2"/>
        <v>226</v>
      </c>
      <c r="E152" s="208" t="s">
        <v>1313</v>
      </c>
      <c r="F152" s="210"/>
      <c r="G152" s="195"/>
      <c r="H152" s="195"/>
      <c r="I152" s="195"/>
      <c r="J152" s="195"/>
      <c r="K152" s="195"/>
      <c r="L152" s="195"/>
      <c r="M152" s="195"/>
      <c r="N152" s="195"/>
      <c r="O152" s="195"/>
      <c r="P152" s="195"/>
      <c r="Q152" s="195"/>
      <c r="R152" s="195"/>
      <c r="S152" s="195"/>
      <c r="T152" s="195"/>
      <c r="U152" s="195"/>
    </row>
    <row r="153" spans="1:21" ht="27.9" customHeight="1">
      <c r="A153" s="205" t="s">
        <v>466</v>
      </c>
      <c r="B153" s="206" t="s">
        <v>467</v>
      </c>
      <c r="C153" s="207">
        <v>217</v>
      </c>
      <c r="D153" s="207">
        <f t="shared" si="2"/>
        <v>195</v>
      </c>
      <c r="E153" s="208" t="s">
        <v>1313</v>
      </c>
      <c r="F153" s="210"/>
      <c r="G153" s="195"/>
      <c r="H153" s="195"/>
      <c r="I153" s="195"/>
      <c r="J153" s="195"/>
      <c r="K153" s="195"/>
      <c r="L153" s="195"/>
      <c r="M153" s="195"/>
      <c r="N153" s="195"/>
      <c r="O153" s="195"/>
      <c r="P153" s="195"/>
      <c r="Q153" s="195"/>
      <c r="R153" s="195"/>
      <c r="S153" s="195"/>
      <c r="T153" s="195"/>
      <c r="U153" s="195"/>
    </row>
    <row r="154" spans="1:21" ht="27.9" customHeight="1">
      <c r="A154" s="205" t="s">
        <v>468</v>
      </c>
      <c r="B154" s="206" t="s">
        <v>469</v>
      </c>
      <c r="C154" s="207">
        <v>185</v>
      </c>
      <c r="D154" s="207">
        <f t="shared" si="2"/>
        <v>167</v>
      </c>
      <c r="E154" s="208" t="s">
        <v>1313</v>
      </c>
      <c r="F154" s="210"/>
      <c r="G154" s="195"/>
      <c r="H154" s="195"/>
      <c r="I154" s="195"/>
      <c r="J154" s="195"/>
      <c r="K154" s="195"/>
      <c r="L154" s="195"/>
      <c r="M154" s="195"/>
      <c r="N154" s="195"/>
      <c r="O154" s="195"/>
      <c r="P154" s="195"/>
      <c r="Q154" s="195"/>
      <c r="R154" s="195"/>
      <c r="S154" s="195"/>
      <c r="T154" s="195"/>
      <c r="U154" s="195"/>
    </row>
    <row r="155" spans="1:21" ht="27.9" customHeight="1">
      <c r="A155" s="205" t="s">
        <v>470</v>
      </c>
      <c r="B155" s="206" t="s">
        <v>471</v>
      </c>
      <c r="C155" s="207">
        <v>155</v>
      </c>
      <c r="D155" s="207">
        <f t="shared" si="2"/>
        <v>140</v>
      </c>
      <c r="E155" s="208" t="s">
        <v>1313</v>
      </c>
      <c r="F155" s="210"/>
      <c r="G155" s="195"/>
      <c r="H155" s="195"/>
      <c r="I155" s="195"/>
      <c r="J155" s="195"/>
      <c r="K155" s="195"/>
      <c r="L155" s="195"/>
      <c r="M155" s="195"/>
      <c r="N155" s="195"/>
      <c r="O155" s="195"/>
      <c r="P155" s="195"/>
      <c r="Q155" s="195"/>
      <c r="R155" s="195"/>
      <c r="S155" s="195"/>
      <c r="T155" s="195"/>
      <c r="U155" s="195"/>
    </row>
    <row r="156" spans="1:21" ht="27.9" customHeight="1">
      <c r="A156" s="205" t="s">
        <v>472</v>
      </c>
      <c r="B156" s="206" t="s">
        <v>473</v>
      </c>
      <c r="C156" s="207">
        <v>152</v>
      </c>
      <c r="D156" s="207">
        <f t="shared" si="2"/>
        <v>137</v>
      </c>
      <c r="E156" s="208" t="s">
        <v>1313</v>
      </c>
      <c r="F156" s="210"/>
      <c r="G156" s="195"/>
      <c r="H156" s="195"/>
      <c r="I156" s="195"/>
      <c r="J156" s="195"/>
      <c r="K156" s="195"/>
      <c r="L156" s="195"/>
      <c r="M156" s="195"/>
      <c r="N156" s="195"/>
      <c r="O156" s="195"/>
      <c r="P156" s="195"/>
      <c r="Q156" s="195"/>
      <c r="R156" s="195"/>
      <c r="S156" s="195"/>
      <c r="T156" s="195"/>
      <c r="U156" s="195"/>
    </row>
    <row r="157" spans="1:21" ht="27.9" customHeight="1">
      <c r="A157" s="205" t="s">
        <v>474</v>
      </c>
      <c r="B157" s="206" t="s">
        <v>475</v>
      </c>
      <c r="C157" s="207">
        <v>149</v>
      </c>
      <c r="D157" s="217">
        <f t="shared" si="2"/>
        <v>134</v>
      </c>
      <c r="E157" s="208" t="s">
        <v>1313</v>
      </c>
      <c r="F157" s="210"/>
      <c r="G157" s="195"/>
      <c r="H157" s="195"/>
      <c r="I157" s="195"/>
      <c r="J157" s="195"/>
      <c r="K157" s="195"/>
      <c r="L157" s="195"/>
      <c r="M157" s="195"/>
      <c r="N157" s="195"/>
      <c r="O157" s="195"/>
      <c r="P157" s="195"/>
      <c r="Q157" s="195"/>
      <c r="R157" s="195"/>
      <c r="S157" s="195"/>
      <c r="T157" s="195"/>
      <c r="U157" s="195"/>
    </row>
    <row r="158" spans="1:21" ht="15.5">
      <c r="A158" s="202" t="s">
        <v>1372</v>
      </c>
      <c r="B158" s="203"/>
      <c r="C158" s="203"/>
      <c r="D158" s="218"/>
      <c r="E158" s="216"/>
      <c r="F158" s="210"/>
      <c r="G158" s="195"/>
      <c r="H158" s="195"/>
      <c r="I158" s="195"/>
      <c r="J158" s="195"/>
      <c r="K158" s="195"/>
      <c r="L158" s="195"/>
      <c r="M158" s="195"/>
      <c r="N158" s="195"/>
      <c r="O158" s="195"/>
      <c r="P158" s="195"/>
      <c r="Q158" s="195"/>
      <c r="R158" s="195"/>
      <c r="S158" s="195"/>
      <c r="T158" s="195"/>
      <c r="U158" s="195"/>
    </row>
    <row r="159" spans="1:21" ht="27.9" customHeight="1">
      <c r="A159" s="205" t="s">
        <v>434</v>
      </c>
      <c r="B159" s="206" t="s">
        <v>435</v>
      </c>
      <c r="C159" s="207">
        <v>380</v>
      </c>
      <c r="D159" s="207">
        <f t="shared" si="2"/>
        <v>342</v>
      </c>
      <c r="E159" s="208" t="s">
        <v>1313</v>
      </c>
      <c r="F159" s="210"/>
      <c r="G159" s="195"/>
      <c r="H159" s="195"/>
      <c r="I159" s="195"/>
      <c r="J159" s="195"/>
      <c r="K159" s="195"/>
      <c r="L159" s="195"/>
      <c r="M159" s="195"/>
      <c r="N159" s="195"/>
      <c r="O159" s="195"/>
      <c r="P159" s="195"/>
      <c r="Q159" s="195"/>
      <c r="R159" s="195"/>
      <c r="S159" s="195"/>
      <c r="T159" s="195"/>
      <c r="U159" s="195"/>
    </row>
    <row r="160" spans="1:21" ht="27.9" customHeight="1">
      <c r="A160" s="205" t="s">
        <v>436</v>
      </c>
      <c r="B160" s="206" t="s">
        <v>437</v>
      </c>
      <c r="C160" s="207">
        <v>251</v>
      </c>
      <c r="D160" s="207">
        <f t="shared" si="2"/>
        <v>226</v>
      </c>
      <c r="E160" s="208" t="s">
        <v>1313</v>
      </c>
      <c r="F160" s="210"/>
      <c r="G160" s="195"/>
      <c r="H160" s="195"/>
      <c r="I160" s="195"/>
      <c r="J160" s="195"/>
      <c r="K160" s="195"/>
      <c r="L160" s="195"/>
      <c r="M160" s="195"/>
      <c r="N160" s="195"/>
      <c r="O160" s="195"/>
      <c r="P160" s="195"/>
      <c r="Q160" s="195"/>
      <c r="R160" s="195"/>
      <c r="S160" s="195"/>
      <c r="T160" s="195"/>
      <c r="U160" s="195"/>
    </row>
    <row r="161" spans="1:21" ht="27.9" customHeight="1">
      <c r="A161" s="205" t="s">
        <v>438</v>
      </c>
      <c r="B161" s="206" t="s">
        <v>439</v>
      </c>
      <c r="C161" s="207">
        <v>217</v>
      </c>
      <c r="D161" s="207">
        <f t="shared" si="2"/>
        <v>195</v>
      </c>
      <c r="E161" s="208" t="s">
        <v>1313</v>
      </c>
      <c r="F161" s="210"/>
      <c r="G161" s="195"/>
      <c r="H161" s="195"/>
      <c r="I161" s="195"/>
      <c r="J161" s="195"/>
      <c r="K161" s="195"/>
      <c r="L161" s="195"/>
      <c r="M161" s="195"/>
      <c r="N161" s="195"/>
      <c r="O161" s="195"/>
      <c r="P161" s="195"/>
      <c r="Q161" s="195"/>
      <c r="R161" s="195"/>
      <c r="S161" s="195"/>
      <c r="T161" s="195"/>
      <c r="U161" s="195"/>
    </row>
    <row r="162" spans="1:21" ht="27.9" customHeight="1">
      <c r="A162" s="205" t="s">
        <v>440</v>
      </c>
      <c r="B162" s="206" t="s">
        <v>441</v>
      </c>
      <c r="C162" s="207">
        <v>185</v>
      </c>
      <c r="D162" s="207">
        <f t="shared" si="2"/>
        <v>167</v>
      </c>
      <c r="E162" s="208" t="s">
        <v>1313</v>
      </c>
      <c r="F162" s="210"/>
      <c r="G162" s="195"/>
      <c r="H162" s="195"/>
      <c r="I162" s="195"/>
      <c r="J162" s="195"/>
      <c r="K162" s="195"/>
      <c r="L162" s="195"/>
      <c r="M162" s="195"/>
      <c r="N162" s="195"/>
      <c r="O162" s="195"/>
      <c r="P162" s="195"/>
      <c r="Q162" s="195"/>
      <c r="R162" s="195"/>
      <c r="S162" s="195"/>
      <c r="T162" s="195"/>
      <c r="U162" s="195"/>
    </row>
    <row r="163" spans="1:21" ht="27.9" customHeight="1">
      <c r="A163" s="205" t="s">
        <v>442</v>
      </c>
      <c r="B163" s="206" t="s">
        <v>443</v>
      </c>
      <c r="C163" s="207">
        <v>155</v>
      </c>
      <c r="D163" s="207">
        <f t="shared" si="2"/>
        <v>140</v>
      </c>
      <c r="E163" s="208" t="s">
        <v>1313</v>
      </c>
      <c r="F163" s="210"/>
      <c r="G163" s="195"/>
      <c r="H163" s="195"/>
      <c r="I163" s="195"/>
      <c r="J163" s="195"/>
      <c r="K163" s="195"/>
      <c r="L163" s="195"/>
      <c r="M163" s="195"/>
      <c r="N163" s="195"/>
      <c r="O163" s="195"/>
      <c r="P163" s="195"/>
      <c r="Q163" s="195"/>
      <c r="R163" s="195"/>
      <c r="S163" s="195"/>
      <c r="T163" s="195"/>
      <c r="U163" s="195"/>
    </row>
    <row r="164" spans="1:21" ht="27.9" customHeight="1">
      <c r="A164" s="205" t="s">
        <v>444</v>
      </c>
      <c r="B164" s="206" t="s">
        <v>445</v>
      </c>
      <c r="C164" s="207">
        <v>152</v>
      </c>
      <c r="D164" s="207">
        <f t="shared" si="2"/>
        <v>137</v>
      </c>
      <c r="E164" s="208" t="s">
        <v>1313</v>
      </c>
      <c r="F164" s="210"/>
      <c r="G164" s="195"/>
      <c r="H164" s="195"/>
      <c r="I164" s="195"/>
      <c r="J164" s="195"/>
      <c r="K164" s="195"/>
      <c r="L164" s="195"/>
      <c r="M164" s="195"/>
      <c r="N164" s="195"/>
      <c r="O164" s="195"/>
      <c r="P164" s="195"/>
      <c r="Q164" s="195"/>
      <c r="R164" s="195"/>
      <c r="S164" s="195"/>
      <c r="T164" s="195"/>
      <c r="U164" s="195"/>
    </row>
    <row r="165" spans="1:21" ht="27.9" customHeight="1">
      <c r="A165" s="205" t="s">
        <v>446</v>
      </c>
      <c r="B165" s="206" t="s">
        <v>447</v>
      </c>
      <c r="C165" s="207">
        <v>149</v>
      </c>
      <c r="D165" s="207">
        <f t="shared" si="2"/>
        <v>134</v>
      </c>
      <c r="E165" s="208" t="s">
        <v>1313</v>
      </c>
      <c r="F165" s="210"/>
      <c r="G165" s="195"/>
      <c r="H165" s="195"/>
      <c r="I165" s="195"/>
      <c r="J165" s="195"/>
      <c r="K165" s="195"/>
      <c r="L165" s="195"/>
      <c r="M165" s="195"/>
      <c r="N165" s="195"/>
      <c r="O165" s="195"/>
      <c r="P165" s="195"/>
      <c r="Q165" s="195"/>
      <c r="R165" s="195"/>
      <c r="S165" s="195"/>
      <c r="T165" s="195"/>
      <c r="U165" s="195"/>
    </row>
    <row r="166" spans="1:21" ht="15.5">
      <c r="A166" s="202" t="s">
        <v>1373</v>
      </c>
      <c r="B166" s="203"/>
      <c r="C166" s="203"/>
      <c r="D166" s="218"/>
      <c r="E166" s="216"/>
      <c r="F166" s="210"/>
      <c r="G166" s="195"/>
      <c r="H166" s="195"/>
      <c r="I166" s="195"/>
      <c r="J166" s="195"/>
      <c r="K166" s="195"/>
      <c r="L166" s="195"/>
      <c r="M166" s="195"/>
      <c r="N166" s="195"/>
      <c r="O166" s="195"/>
      <c r="P166" s="195"/>
      <c r="Q166" s="195"/>
      <c r="R166" s="195"/>
      <c r="S166" s="195"/>
      <c r="T166" s="195"/>
      <c r="U166" s="195"/>
    </row>
    <row r="167" spans="1:21" ht="27.9" customHeight="1">
      <c r="A167" s="205" t="s">
        <v>448</v>
      </c>
      <c r="B167" s="206" t="s">
        <v>449</v>
      </c>
      <c r="C167" s="207">
        <v>380</v>
      </c>
      <c r="D167" s="207">
        <f t="shared" si="2"/>
        <v>342</v>
      </c>
      <c r="E167" s="208" t="s">
        <v>1313</v>
      </c>
      <c r="F167" s="210"/>
      <c r="G167" s="195"/>
      <c r="H167" s="195"/>
      <c r="I167" s="195"/>
      <c r="J167" s="195"/>
      <c r="K167" s="195"/>
      <c r="L167" s="195"/>
      <c r="M167" s="195"/>
      <c r="N167" s="195"/>
      <c r="O167" s="195"/>
      <c r="P167" s="195"/>
      <c r="Q167" s="195"/>
      <c r="R167" s="195"/>
      <c r="S167" s="195"/>
      <c r="T167" s="195"/>
      <c r="U167" s="195"/>
    </row>
    <row r="168" spans="1:21" ht="27.9" customHeight="1">
      <c r="A168" s="205" t="s">
        <v>450</v>
      </c>
      <c r="B168" s="206" t="s">
        <v>451</v>
      </c>
      <c r="C168" s="207">
        <v>251</v>
      </c>
      <c r="D168" s="207">
        <f t="shared" si="2"/>
        <v>226</v>
      </c>
      <c r="E168" s="208" t="s">
        <v>1313</v>
      </c>
      <c r="F168" s="210"/>
      <c r="G168" s="195"/>
      <c r="H168" s="195"/>
      <c r="I168" s="195"/>
      <c r="J168" s="195"/>
      <c r="K168" s="195"/>
      <c r="L168" s="195"/>
      <c r="M168" s="195"/>
      <c r="N168" s="195"/>
      <c r="O168" s="195"/>
      <c r="P168" s="195"/>
      <c r="Q168" s="195"/>
      <c r="R168" s="195"/>
      <c r="S168" s="195"/>
      <c r="T168" s="195"/>
      <c r="U168" s="195"/>
    </row>
    <row r="169" spans="1:21" ht="27.9" customHeight="1">
      <c r="A169" s="205" t="s">
        <v>452</v>
      </c>
      <c r="B169" s="206" t="s">
        <v>453</v>
      </c>
      <c r="C169" s="207">
        <v>217</v>
      </c>
      <c r="D169" s="207">
        <f t="shared" si="2"/>
        <v>195</v>
      </c>
      <c r="E169" s="208" t="s">
        <v>1313</v>
      </c>
      <c r="F169" s="210"/>
      <c r="G169" s="195"/>
      <c r="H169" s="195"/>
      <c r="I169" s="195"/>
      <c r="J169" s="195"/>
      <c r="K169" s="195"/>
      <c r="L169" s="195"/>
      <c r="M169" s="195"/>
      <c r="N169" s="195"/>
      <c r="O169" s="195"/>
      <c r="P169" s="195"/>
      <c r="Q169" s="195"/>
      <c r="R169" s="195"/>
      <c r="S169" s="195"/>
      <c r="T169" s="195"/>
      <c r="U169" s="195"/>
    </row>
    <row r="170" spans="1:21" ht="27.9" customHeight="1">
      <c r="A170" s="205" t="s">
        <v>454</v>
      </c>
      <c r="B170" s="206" t="s">
        <v>455</v>
      </c>
      <c r="C170" s="207">
        <v>185</v>
      </c>
      <c r="D170" s="207">
        <f t="shared" si="2"/>
        <v>167</v>
      </c>
      <c r="E170" s="208" t="s">
        <v>1313</v>
      </c>
      <c r="F170" s="210"/>
      <c r="G170" s="195"/>
      <c r="H170" s="195"/>
      <c r="I170" s="195"/>
      <c r="J170" s="195"/>
      <c r="K170" s="195"/>
      <c r="L170" s="195"/>
      <c r="M170" s="195"/>
      <c r="N170" s="195"/>
      <c r="O170" s="195"/>
      <c r="P170" s="195"/>
      <c r="Q170" s="195"/>
      <c r="R170" s="195"/>
      <c r="S170" s="195"/>
      <c r="T170" s="195"/>
      <c r="U170" s="195"/>
    </row>
    <row r="171" spans="1:21" ht="27.9" customHeight="1">
      <c r="A171" s="205" t="s">
        <v>456</v>
      </c>
      <c r="B171" s="206" t="s">
        <v>457</v>
      </c>
      <c r="C171" s="207">
        <v>155</v>
      </c>
      <c r="D171" s="207">
        <f t="shared" si="2"/>
        <v>140</v>
      </c>
      <c r="E171" s="208" t="s">
        <v>1313</v>
      </c>
      <c r="F171" s="210"/>
      <c r="G171" s="195"/>
      <c r="H171" s="195"/>
      <c r="I171" s="195"/>
      <c r="J171" s="195"/>
      <c r="K171" s="195"/>
      <c r="L171" s="195"/>
      <c r="M171" s="195"/>
      <c r="N171" s="195"/>
      <c r="O171" s="195"/>
      <c r="P171" s="195"/>
      <c r="Q171" s="195"/>
      <c r="R171" s="195"/>
      <c r="S171" s="195"/>
      <c r="T171" s="195"/>
      <c r="U171" s="195"/>
    </row>
    <row r="172" spans="1:21" ht="27.9" customHeight="1">
      <c r="A172" s="205" t="s">
        <v>458</v>
      </c>
      <c r="B172" s="206" t="s">
        <v>459</v>
      </c>
      <c r="C172" s="207">
        <v>152</v>
      </c>
      <c r="D172" s="207">
        <f t="shared" si="2"/>
        <v>137</v>
      </c>
      <c r="E172" s="208" t="s">
        <v>1313</v>
      </c>
      <c r="F172" s="210"/>
      <c r="G172" s="195"/>
      <c r="H172" s="195"/>
      <c r="I172" s="195"/>
      <c r="J172" s="195"/>
      <c r="K172" s="195"/>
      <c r="L172" s="195"/>
      <c r="M172" s="195"/>
      <c r="N172" s="195"/>
      <c r="O172" s="195"/>
      <c r="P172" s="195"/>
      <c r="Q172" s="195"/>
      <c r="R172" s="195"/>
      <c r="S172" s="195"/>
      <c r="T172" s="195"/>
      <c r="U172" s="195"/>
    </row>
    <row r="173" spans="1:21" ht="27.9" customHeight="1">
      <c r="A173" s="205" t="s">
        <v>460</v>
      </c>
      <c r="B173" s="206" t="s">
        <v>461</v>
      </c>
      <c r="C173" s="207">
        <v>149</v>
      </c>
      <c r="D173" s="207">
        <f t="shared" si="2"/>
        <v>134</v>
      </c>
      <c r="E173" s="208" t="s">
        <v>1313</v>
      </c>
      <c r="F173" s="210"/>
      <c r="G173" s="195"/>
      <c r="H173" s="195"/>
      <c r="I173" s="195"/>
      <c r="J173" s="195"/>
      <c r="K173" s="195"/>
      <c r="L173" s="195"/>
      <c r="M173" s="195"/>
      <c r="N173" s="195"/>
      <c r="O173" s="195"/>
      <c r="P173" s="195"/>
      <c r="Q173" s="195"/>
      <c r="R173" s="195"/>
      <c r="S173" s="195"/>
      <c r="T173" s="195"/>
      <c r="U173" s="195"/>
    </row>
    <row r="174" spans="1:21" ht="15.5">
      <c r="A174" s="202" t="s">
        <v>1374</v>
      </c>
      <c r="B174" s="203"/>
      <c r="C174" s="203"/>
      <c r="D174" s="218"/>
      <c r="E174" s="180"/>
      <c r="F174" s="210"/>
      <c r="G174" s="195"/>
      <c r="H174" s="195"/>
      <c r="I174" s="195"/>
      <c r="J174" s="195"/>
      <c r="K174" s="195"/>
      <c r="L174" s="195"/>
      <c r="M174" s="195"/>
      <c r="N174" s="195"/>
      <c r="O174" s="195"/>
      <c r="P174" s="195"/>
      <c r="Q174" s="195"/>
      <c r="R174" s="195"/>
      <c r="S174" s="195"/>
      <c r="T174" s="195"/>
      <c r="U174" s="195"/>
    </row>
    <row r="175" spans="1:21" ht="27.9" customHeight="1">
      <c r="A175" s="205" t="s">
        <v>476</v>
      </c>
      <c r="B175" s="206" t="s">
        <v>477</v>
      </c>
      <c r="C175" s="207">
        <v>380</v>
      </c>
      <c r="D175" s="207">
        <f t="shared" si="2"/>
        <v>342</v>
      </c>
      <c r="E175" s="208" t="s">
        <v>1313</v>
      </c>
      <c r="F175" s="210"/>
      <c r="G175" s="195"/>
      <c r="H175" s="195"/>
      <c r="I175" s="195"/>
      <c r="J175" s="195"/>
      <c r="K175" s="195"/>
      <c r="L175" s="195"/>
      <c r="M175" s="195"/>
      <c r="N175" s="195"/>
      <c r="O175" s="195"/>
      <c r="P175" s="195"/>
      <c r="Q175" s="195"/>
      <c r="R175" s="195"/>
      <c r="S175" s="195"/>
      <c r="T175" s="195"/>
      <c r="U175" s="195"/>
    </row>
    <row r="176" spans="1:21" ht="27.9" customHeight="1">
      <c r="A176" s="205" t="s">
        <v>478</v>
      </c>
      <c r="B176" s="206" t="s">
        <v>479</v>
      </c>
      <c r="C176" s="207">
        <v>251</v>
      </c>
      <c r="D176" s="207">
        <f t="shared" si="2"/>
        <v>226</v>
      </c>
      <c r="E176" s="208" t="s">
        <v>1313</v>
      </c>
      <c r="F176" s="210"/>
      <c r="G176" s="195"/>
      <c r="H176" s="195"/>
      <c r="I176" s="195"/>
      <c r="J176" s="195"/>
      <c r="K176" s="195"/>
      <c r="L176" s="195"/>
      <c r="M176" s="195"/>
      <c r="N176" s="195"/>
      <c r="O176" s="195"/>
      <c r="P176" s="195"/>
      <c r="Q176" s="195"/>
      <c r="R176" s="195"/>
      <c r="S176" s="195"/>
      <c r="T176" s="195"/>
      <c r="U176" s="195"/>
    </row>
    <row r="177" spans="1:21" ht="27.9" customHeight="1">
      <c r="A177" s="205" t="s">
        <v>480</v>
      </c>
      <c r="B177" s="206" t="s">
        <v>481</v>
      </c>
      <c r="C177" s="207">
        <v>217</v>
      </c>
      <c r="D177" s="207">
        <f t="shared" si="2"/>
        <v>195</v>
      </c>
      <c r="E177" s="208" t="s">
        <v>1313</v>
      </c>
      <c r="F177" s="210"/>
      <c r="G177" s="195"/>
      <c r="H177" s="195"/>
      <c r="I177" s="195"/>
      <c r="J177" s="195"/>
      <c r="K177" s="195"/>
      <c r="L177" s="195"/>
      <c r="M177" s="195"/>
      <c r="N177" s="195"/>
      <c r="O177" s="195"/>
      <c r="P177" s="195"/>
      <c r="Q177" s="195"/>
      <c r="R177" s="195"/>
      <c r="S177" s="195"/>
      <c r="T177" s="195"/>
      <c r="U177" s="195"/>
    </row>
    <row r="178" spans="1:21" ht="27.9" customHeight="1">
      <c r="A178" s="205" t="s">
        <v>482</v>
      </c>
      <c r="B178" s="206" t="s">
        <v>483</v>
      </c>
      <c r="C178" s="207">
        <v>185</v>
      </c>
      <c r="D178" s="207">
        <f t="shared" si="2"/>
        <v>167</v>
      </c>
      <c r="E178" s="208" t="s">
        <v>1313</v>
      </c>
      <c r="F178" s="210"/>
      <c r="G178" s="195"/>
      <c r="H178" s="195"/>
      <c r="I178" s="195"/>
      <c r="J178" s="195"/>
      <c r="K178" s="195"/>
      <c r="L178" s="195"/>
      <c r="M178" s="195"/>
      <c r="N178" s="195"/>
      <c r="O178" s="195"/>
      <c r="P178" s="195"/>
      <c r="Q178" s="195"/>
      <c r="R178" s="195"/>
      <c r="S178" s="195"/>
      <c r="T178" s="195"/>
      <c r="U178" s="195"/>
    </row>
    <row r="179" spans="1:21" ht="27.9" customHeight="1">
      <c r="A179" s="205" t="s">
        <v>484</v>
      </c>
      <c r="B179" s="206" t="s">
        <v>485</v>
      </c>
      <c r="C179" s="207">
        <v>155</v>
      </c>
      <c r="D179" s="207">
        <f t="shared" si="2"/>
        <v>140</v>
      </c>
      <c r="E179" s="208" t="s">
        <v>1313</v>
      </c>
      <c r="F179" s="210"/>
      <c r="G179" s="195"/>
      <c r="H179" s="195"/>
      <c r="I179" s="195"/>
      <c r="J179" s="195"/>
      <c r="K179" s="195"/>
      <c r="L179" s="195"/>
      <c r="M179" s="195"/>
      <c r="N179" s="195"/>
      <c r="O179" s="195"/>
      <c r="P179" s="195"/>
      <c r="Q179" s="195"/>
      <c r="R179" s="195"/>
      <c r="S179" s="195"/>
      <c r="T179" s="195"/>
      <c r="U179" s="195"/>
    </row>
    <row r="180" spans="1:21" ht="27.9" customHeight="1">
      <c r="A180" s="205" t="s">
        <v>486</v>
      </c>
      <c r="B180" s="206" t="s">
        <v>487</v>
      </c>
      <c r="C180" s="207">
        <v>152</v>
      </c>
      <c r="D180" s="207">
        <f t="shared" si="2"/>
        <v>137</v>
      </c>
      <c r="E180" s="208" t="s">
        <v>1313</v>
      </c>
      <c r="F180" s="210"/>
      <c r="G180" s="195"/>
      <c r="H180" s="195"/>
      <c r="I180" s="195"/>
      <c r="J180" s="195"/>
      <c r="K180" s="195"/>
      <c r="L180" s="195"/>
      <c r="M180" s="195"/>
      <c r="N180" s="195"/>
      <c r="O180" s="195"/>
      <c r="P180" s="195"/>
      <c r="Q180" s="195"/>
      <c r="R180" s="195"/>
      <c r="S180" s="195"/>
      <c r="T180" s="195"/>
      <c r="U180" s="195"/>
    </row>
    <row r="181" spans="1:21" ht="27.9" customHeight="1">
      <c r="A181" s="205" t="s">
        <v>488</v>
      </c>
      <c r="B181" s="206" t="s">
        <v>489</v>
      </c>
      <c r="C181" s="207">
        <v>149</v>
      </c>
      <c r="D181" s="207">
        <f t="shared" si="2"/>
        <v>134</v>
      </c>
      <c r="E181" s="208" t="s">
        <v>1313</v>
      </c>
      <c r="F181" s="210"/>
      <c r="G181" s="195"/>
      <c r="H181" s="195"/>
      <c r="I181" s="195"/>
      <c r="J181" s="195"/>
      <c r="K181" s="195"/>
      <c r="L181" s="195"/>
      <c r="M181" s="195"/>
      <c r="N181" s="195"/>
      <c r="O181" s="195"/>
      <c r="P181" s="195"/>
      <c r="Q181" s="195"/>
      <c r="R181" s="195"/>
      <c r="S181" s="195"/>
      <c r="T181" s="195"/>
      <c r="U181" s="195"/>
    </row>
    <row r="182" spans="1:21" ht="15.5">
      <c r="A182" s="202" t="s">
        <v>1375</v>
      </c>
      <c r="B182" s="203"/>
      <c r="C182" s="203"/>
      <c r="D182" s="218"/>
      <c r="E182" s="180"/>
      <c r="F182" s="210"/>
      <c r="G182" s="195"/>
      <c r="H182" s="195"/>
      <c r="I182" s="195"/>
      <c r="J182" s="195"/>
      <c r="K182" s="195"/>
      <c r="L182" s="195"/>
      <c r="M182" s="195"/>
      <c r="N182" s="195"/>
      <c r="O182" s="195"/>
      <c r="P182" s="195"/>
      <c r="Q182" s="195"/>
      <c r="R182" s="195"/>
      <c r="S182" s="195"/>
      <c r="T182" s="195"/>
      <c r="U182" s="195"/>
    </row>
    <row r="183" spans="1:21" ht="27.9" customHeight="1">
      <c r="A183" s="205" t="s">
        <v>490</v>
      </c>
      <c r="B183" s="206" t="s">
        <v>491</v>
      </c>
      <c r="C183" s="207">
        <v>380</v>
      </c>
      <c r="D183" s="207">
        <f t="shared" si="2"/>
        <v>342</v>
      </c>
      <c r="E183" s="208" t="s">
        <v>1313</v>
      </c>
      <c r="F183" s="210"/>
      <c r="G183" s="195"/>
      <c r="H183" s="195"/>
      <c r="I183" s="195"/>
      <c r="J183" s="195"/>
      <c r="K183" s="195"/>
      <c r="L183" s="195"/>
      <c r="M183" s="195"/>
      <c r="N183" s="195"/>
      <c r="O183" s="195"/>
      <c r="P183" s="195"/>
      <c r="Q183" s="195"/>
      <c r="R183" s="195"/>
      <c r="S183" s="195"/>
      <c r="T183" s="195"/>
      <c r="U183" s="195"/>
    </row>
    <row r="184" spans="1:21" ht="27.9" customHeight="1">
      <c r="A184" s="205" t="s">
        <v>492</v>
      </c>
      <c r="B184" s="206" t="s">
        <v>493</v>
      </c>
      <c r="C184" s="207">
        <v>251</v>
      </c>
      <c r="D184" s="207">
        <f t="shared" si="2"/>
        <v>226</v>
      </c>
      <c r="E184" s="208" t="s">
        <v>1313</v>
      </c>
      <c r="F184" s="210"/>
      <c r="G184" s="195"/>
      <c r="H184" s="195"/>
      <c r="I184" s="195"/>
      <c r="J184" s="195"/>
      <c r="K184" s="195"/>
      <c r="L184" s="195"/>
      <c r="M184" s="195"/>
      <c r="N184" s="195"/>
      <c r="O184" s="195"/>
      <c r="P184" s="195"/>
      <c r="Q184" s="195"/>
      <c r="R184" s="195"/>
      <c r="S184" s="195"/>
      <c r="T184" s="195"/>
      <c r="U184" s="195"/>
    </row>
    <row r="185" spans="1:21" ht="27.9" customHeight="1">
      <c r="A185" s="205" t="s">
        <v>494</v>
      </c>
      <c r="B185" s="206" t="s">
        <v>495</v>
      </c>
      <c r="C185" s="207">
        <v>217</v>
      </c>
      <c r="D185" s="207">
        <f t="shared" si="2"/>
        <v>195</v>
      </c>
      <c r="E185" s="208" t="s">
        <v>1313</v>
      </c>
      <c r="F185" s="210"/>
      <c r="G185" s="195"/>
      <c r="H185" s="195"/>
      <c r="I185" s="195"/>
      <c r="J185" s="195"/>
      <c r="K185" s="195"/>
      <c r="L185" s="195"/>
      <c r="M185" s="195"/>
      <c r="N185" s="195"/>
      <c r="O185" s="195"/>
      <c r="P185" s="195"/>
      <c r="Q185" s="195"/>
      <c r="R185" s="195"/>
      <c r="S185" s="195"/>
      <c r="T185" s="195"/>
      <c r="U185" s="195"/>
    </row>
    <row r="186" spans="1:21" ht="27.9" customHeight="1">
      <c r="A186" s="205" t="s">
        <v>496</v>
      </c>
      <c r="B186" s="206" t="s">
        <v>497</v>
      </c>
      <c r="C186" s="207">
        <v>185</v>
      </c>
      <c r="D186" s="207">
        <f t="shared" si="2"/>
        <v>167</v>
      </c>
      <c r="E186" s="208" t="s">
        <v>1313</v>
      </c>
      <c r="F186" s="210"/>
      <c r="G186" s="195"/>
      <c r="H186" s="195"/>
      <c r="I186" s="195"/>
      <c r="J186" s="195"/>
      <c r="K186" s="195"/>
      <c r="L186" s="195"/>
      <c r="M186" s="195"/>
      <c r="N186" s="195"/>
      <c r="O186" s="195"/>
      <c r="P186" s="195"/>
      <c r="Q186" s="195"/>
      <c r="R186" s="195"/>
      <c r="S186" s="195"/>
      <c r="T186" s="195"/>
      <c r="U186" s="195"/>
    </row>
    <row r="187" spans="1:21" ht="27.9" customHeight="1">
      <c r="A187" s="205" t="s">
        <v>498</v>
      </c>
      <c r="B187" s="206" t="s">
        <v>499</v>
      </c>
      <c r="C187" s="207">
        <v>155</v>
      </c>
      <c r="D187" s="207">
        <f t="shared" si="2"/>
        <v>140</v>
      </c>
      <c r="E187" s="208" t="s">
        <v>1313</v>
      </c>
      <c r="F187" s="210"/>
      <c r="G187" s="195"/>
      <c r="H187" s="195"/>
      <c r="I187" s="195"/>
      <c r="J187" s="195"/>
      <c r="K187" s="195"/>
      <c r="L187" s="195"/>
      <c r="M187" s="195"/>
      <c r="N187" s="195"/>
      <c r="O187" s="195"/>
      <c r="P187" s="195"/>
      <c r="Q187" s="195"/>
      <c r="R187" s="195"/>
      <c r="S187" s="195"/>
      <c r="T187" s="195"/>
      <c r="U187" s="195"/>
    </row>
    <row r="188" spans="1:21" ht="27.9" customHeight="1">
      <c r="A188" s="205" t="s">
        <v>500</v>
      </c>
      <c r="B188" s="206" t="s">
        <v>501</v>
      </c>
      <c r="C188" s="207">
        <v>152</v>
      </c>
      <c r="D188" s="207">
        <f t="shared" si="2"/>
        <v>137</v>
      </c>
      <c r="E188" s="208" t="s">
        <v>1313</v>
      </c>
      <c r="F188" s="210"/>
      <c r="G188" s="195"/>
      <c r="H188" s="195"/>
      <c r="I188" s="195"/>
      <c r="J188" s="195"/>
      <c r="K188" s="195"/>
      <c r="L188" s="195"/>
      <c r="M188" s="195"/>
      <c r="N188" s="195"/>
      <c r="O188" s="195"/>
      <c r="P188" s="195"/>
      <c r="Q188" s="195"/>
      <c r="R188" s="195"/>
      <c r="S188" s="195"/>
      <c r="T188" s="195"/>
      <c r="U188" s="195"/>
    </row>
    <row r="189" spans="1:21" ht="27.9" customHeight="1">
      <c r="A189" s="205" t="s">
        <v>502</v>
      </c>
      <c r="B189" s="206" t="s">
        <v>503</v>
      </c>
      <c r="C189" s="207">
        <v>149</v>
      </c>
      <c r="D189" s="207">
        <f t="shared" si="2"/>
        <v>134</v>
      </c>
      <c r="E189" s="208" t="s">
        <v>1313</v>
      </c>
      <c r="F189" s="210"/>
      <c r="G189" s="195"/>
      <c r="H189" s="195"/>
      <c r="I189" s="195"/>
      <c r="J189" s="195"/>
      <c r="K189" s="195"/>
      <c r="L189" s="195"/>
      <c r="M189" s="195"/>
      <c r="N189" s="195"/>
      <c r="O189" s="195"/>
      <c r="P189" s="195"/>
      <c r="Q189" s="195"/>
      <c r="R189" s="195"/>
      <c r="S189" s="195"/>
      <c r="T189" s="195"/>
      <c r="U189" s="195"/>
    </row>
    <row r="190" spans="1:21" ht="15.5">
      <c r="A190" s="202" t="s">
        <v>1376</v>
      </c>
      <c r="B190" s="203"/>
      <c r="C190" s="203"/>
      <c r="D190" s="218"/>
      <c r="E190" s="180"/>
      <c r="F190" s="210"/>
      <c r="G190" s="195"/>
      <c r="H190" s="195"/>
      <c r="I190" s="195"/>
      <c r="J190" s="195"/>
      <c r="K190" s="195"/>
      <c r="L190" s="195"/>
      <c r="M190" s="195"/>
      <c r="N190" s="195"/>
      <c r="O190" s="195"/>
      <c r="P190" s="195"/>
      <c r="Q190" s="195"/>
      <c r="R190" s="195"/>
      <c r="S190" s="195"/>
      <c r="T190" s="195"/>
      <c r="U190" s="195"/>
    </row>
    <row r="191" spans="1:21" ht="27.9" customHeight="1">
      <c r="A191" s="205" t="s">
        <v>504</v>
      </c>
      <c r="B191" s="206" t="s">
        <v>505</v>
      </c>
      <c r="C191" s="207">
        <v>380</v>
      </c>
      <c r="D191" s="207">
        <f t="shared" si="2"/>
        <v>342</v>
      </c>
      <c r="E191" s="208" t="s">
        <v>1313</v>
      </c>
      <c r="F191" s="210"/>
      <c r="G191" s="195"/>
      <c r="H191" s="195"/>
      <c r="I191" s="195"/>
      <c r="J191" s="195"/>
      <c r="K191" s="195"/>
      <c r="L191" s="195"/>
      <c r="M191" s="195"/>
      <c r="N191" s="195"/>
      <c r="O191" s="195"/>
      <c r="P191" s="195"/>
      <c r="Q191" s="195"/>
      <c r="R191" s="195"/>
      <c r="S191" s="195"/>
      <c r="T191" s="195"/>
      <c r="U191" s="195"/>
    </row>
    <row r="192" spans="1:21" ht="27.9" customHeight="1">
      <c r="A192" s="205" t="s">
        <v>506</v>
      </c>
      <c r="B192" s="206" t="s">
        <v>507</v>
      </c>
      <c r="C192" s="207">
        <v>251</v>
      </c>
      <c r="D192" s="207">
        <f t="shared" si="2"/>
        <v>226</v>
      </c>
      <c r="E192" s="208" t="s">
        <v>1313</v>
      </c>
      <c r="F192" s="210"/>
      <c r="G192" s="195"/>
      <c r="H192" s="195"/>
      <c r="I192" s="195"/>
      <c r="J192" s="195"/>
      <c r="K192" s="195"/>
      <c r="L192" s="195"/>
      <c r="M192" s="195"/>
      <c r="N192" s="195"/>
      <c r="O192" s="195"/>
      <c r="P192" s="195"/>
      <c r="Q192" s="195"/>
      <c r="R192" s="195"/>
      <c r="S192" s="195"/>
      <c r="T192" s="195"/>
      <c r="U192" s="195"/>
    </row>
    <row r="193" spans="1:21" ht="27.9" customHeight="1">
      <c r="A193" s="205" t="s">
        <v>508</v>
      </c>
      <c r="B193" s="206" t="s">
        <v>509</v>
      </c>
      <c r="C193" s="207">
        <v>217</v>
      </c>
      <c r="D193" s="207">
        <f t="shared" si="2"/>
        <v>195</v>
      </c>
      <c r="E193" s="208" t="s">
        <v>1313</v>
      </c>
      <c r="F193" s="210"/>
      <c r="G193" s="195"/>
      <c r="H193" s="195"/>
      <c r="I193" s="195"/>
      <c r="J193" s="195"/>
      <c r="K193" s="195"/>
      <c r="L193" s="195"/>
      <c r="M193" s="195"/>
      <c r="N193" s="195"/>
      <c r="O193" s="195"/>
      <c r="P193" s="195"/>
      <c r="Q193" s="195"/>
      <c r="R193" s="195"/>
      <c r="S193" s="195"/>
      <c r="T193" s="195"/>
      <c r="U193" s="195"/>
    </row>
    <row r="194" spans="1:21" ht="27.9" customHeight="1">
      <c r="A194" s="205" t="s">
        <v>510</v>
      </c>
      <c r="B194" s="206" t="s">
        <v>511</v>
      </c>
      <c r="C194" s="207">
        <v>185</v>
      </c>
      <c r="D194" s="207">
        <f t="shared" si="2"/>
        <v>167</v>
      </c>
      <c r="E194" s="208" t="s">
        <v>1313</v>
      </c>
      <c r="F194" s="210"/>
      <c r="G194" s="195"/>
      <c r="H194" s="195"/>
      <c r="I194" s="195"/>
      <c r="J194" s="195"/>
      <c r="K194" s="195"/>
      <c r="L194" s="195"/>
      <c r="M194" s="195"/>
      <c r="N194" s="195"/>
      <c r="O194" s="195"/>
      <c r="P194" s="195"/>
      <c r="Q194" s="195"/>
      <c r="R194" s="195"/>
      <c r="S194" s="195"/>
      <c r="T194" s="195"/>
      <c r="U194" s="195"/>
    </row>
    <row r="195" spans="1:21" ht="27.9" customHeight="1">
      <c r="A195" s="205" t="s">
        <v>512</v>
      </c>
      <c r="B195" s="206" t="s">
        <v>513</v>
      </c>
      <c r="C195" s="207">
        <v>155</v>
      </c>
      <c r="D195" s="207">
        <f t="shared" si="2"/>
        <v>140</v>
      </c>
      <c r="E195" s="208" t="s">
        <v>1313</v>
      </c>
      <c r="F195" s="210"/>
      <c r="G195" s="195"/>
      <c r="H195" s="195"/>
      <c r="I195" s="195"/>
      <c r="J195" s="195"/>
      <c r="K195" s="195"/>
      <c r="L195" s="195"/>
      <c r="M195" s="195"/>
      <c r="N195" s="195"/>
      <c r="O195" s="195"/>
      <c r="P195" s="195"/>
      <c r="Q195" s="195"/>
      <c r="R195" s="195"/>
      <c r="S195" s="195"/>
      <c r="T195" s="195"/>
      <c r="U195" s="195"/>
    </row>
    <row r="196" spans="1:21" ht="27.9" customHeight="1">
      <c r="A196" s="205" t="s">
        <v>514</v>
      </c>
      <c r="B196" s="206" t="s">
        <v>515</v>
      </c>
      <c r="C196" s="207">
        <v>152</v>
      </c>
      <c r="D196" s="207">
        <f t="shared" si="2"/>
        <v>137</v>
      </c>
      <c r="E196" s="208" t="s">
        <v>1313</v>
      </c>
      <c r="F196" s="210"/>
      <c r="G196" s="195"/>
      <c r="H196" s="195"/>
      <c r="I196" s="195"/>
      <c r="J196" s="195"/>
      <c r="K196" s="195"/>
      <c r="L196" s="195"/>
      <c r="M196" s="195"/>
      <c r="N196" s="195"/>
      <c r="O196" s="195"/>
      <c r="P196" s="195"/>
      <c r="Q196" s="195"/>
      <c r="R196" s="195"/>
      <c r="S196" s="195"/>
      <c r="T196" s="195"/>
      <c r="U196" s="195"/>
    </row>
    <row r="197" spans="1:21" ht="27.9" customHeight="1" thickBot="1">
      <c r="A197" s="205" t="s">
        <v>516</v>
      </c>
      <c r="B197" s="206" t="s">
        <v>517</v>
      </c>
      <c r="C197" s="207">
        <v>149</v>
      </c>
      <c r="D197" s="207">
        <f t="shared" si="2"/>
        <v>134</v>
      </c>
      <c r="E197" s="208" t="s">
        <v>1313</v>
      </c>
      <c r="F197" s="210"/>
      <c r="G197" s="195"/>
      <c r="H197" s="195"/>
      <c r="I197" s="195"/>
      <c r="J197" s="195"/>
      <c r="K197" s="195"/>
      <c r="L197" s="195"/>
      <c r="M197" s="195"/>
      <c r="N197" s="195"/>
      <c r="O197" s="195"/>
      <c r="P197" s="195"/>
      <c r="Q197" s="195"/>
      <c r="R197" s="195"/>
      <c r="S197" s="195"/>
      <c r="T197" s="195"/>
      <c r="U197" s="195"/>
    </row>
    <row r="198" spans="1:21" ht="27.75" customHeight="1" thickBot="1">
      <c r="A198" s="175" t="s">
        <v>1377</v>
      </c>
      <c r="B198" s="176"/>
      <c r="C198" s="176"/>
      <c r="D198" s="176"/>
      <c r="E198" s="177"/>
      <c r="F198" s="210"/>
      <c r="G198" s="195"/>
      <c r="H198" s="195"/>
      <c r="I198" s="195"/>
      <c r="J198" s="195"/>
      <c r="K198" s="195"/>
      <c r="L198" s="195"/>
      <c r="M198" s="195"/>
      <c r="N198" s="195"/>
      <c r="O198" s="195"/>
      <c r="P198" s="195"/>
      <c r="Q198" s="195"/>
      <c r="R198" s="195"/>
      <c r="S198" s="195"/>
      <c r="T198" s="195"/>
      <c r="U198" s="195"/>
    </row>
    <row r="199" spans="1:21" ht="27.9" customHeight="1">
      <c r="A199" s="205" t="s">
        <v>518</v>
      </c>
      <c r="B199" s="206" t="s">
        <v>519</v>
      </c>
      <c r="C199" s="207">
        <v>493</v>
      </c>
      <c r="D199" s="207">
        <f t="shared" si="2"/>
        <v>444</v>
      </c>
      <c r="E199" s="208" t="s">
        <v>1313</v>
      </c>
      <c r="F199" s="210"/>
      <c r="G199" s="195"/>
      <c r="H199" s="195"/>
      <c r="I199" s="195"/>
      <c r="J199" s="195"/>
      <c r="K199" s="195"/>
      <c r="L199" s="195"/>
      <c r="M199" s="195"/>
      <c r="N199" s="195"/>
      <c r="O199" s="195"/>
      <c r="P199" s="195"/>
      <c r="Q199" s="195"/>
      <c r="R199" s="195"/>
      <c r="S199" s="195"/>
      <c r="T199" s="195"/>
      <c r="U199" s="195"/>
    </row>
    <row r="200" spans="1:21" ht="27.9" customHeight="1">
      <c r="A200" s="205" t="s">
        <v>520</v>
      </c>
      <c r="B200" s="206" t="s">
        <v>521</v>
      </c>
      <c r="C200" s="207">
        <v>493</v>
      </c>
      <c r="D200" s="207">
        <f t="shared" si="2"/>
        <v>444</v>
      </c>
      <c r="E200" s="208" t="s">
        <v>1313</v>
      </c>
      <c r="F200" s="210"/>
      <c r="G200" s="195"/>
      <c r="H200" s="195"/>
      <c r="I200" s="195"/>
      <c r="J200" s="195"/>
      <c r="K200" s="195"/>
      <c r="L200" s="195"/>
      <c r="M200" s="195"/>
      <c r="N200" s="195"/>
      <c r="O200" s="195"/>
      <c r="P200" s="195"/>
      <c r="Q200" s="195"/>
      <c r="R200" s="195"/>
      <c r="S200" s="195"/>
      <c r="T200" s="195"/>
      <c r="U200" s="195"/>
    </row>
    <row r="201" spans="1:21" ht="27.9" customHeight="1">
      <c r="A201" s="205" t="s">
        <v>522</v>
      </c>
      <c r="B201" s="206" t="s">
        <v>523</v>
      </c>
      <c r="C201" s="207">
        <v>493</v>
      </c>
      <c r="D201" s="207">
        <f t="shared" si="2"/>
        <v>444</v>
      </c>
      <c r="E201" s="208" t="s">
        <v>1313</v>
      </c>
      <c r="F201" s="210"/>
      <c r="G201" s="195"/>
      <c r="H201" s="195"/>
      <c r="I201" s="195"/>
      <c r="J201" s="195"/>
      <c r="K201" s="195"/>
      <c r="L201" s="195"/>
      <c r="M201" s="195"/>
      <c r="N201" s="195"/>
      <c r="O201" s="195"/>
      <c r="P201" s="195"/>
      <c r="Q201" s="195"/>
      <c r="R201" s="195"/>
      <c r="S201" s="195"/>
      <c r="T201" s="195"/>
      <c r="U201" s="195"/>
    </row>
    <row r="202" spans="1:21" ht="27.9" customHeight="1">
      <c r="A202" s="205" t="s">
        <v>524</v>
      </c>
      <c r="B202" s="206" t="s">
        <v>525</v>
      </c>
      <c r="C202" s="207">
        <v>493</v>
      </c>
      <c r="D202" s="207">
        <f t="shared" si="2"/>
        <v>444</v>
      </c>
      <c r="E202" s="208" t="s">
        <v>1313</v>
      </c>
      <c r="F202" s="210"/>
      <c r="G202" s="195"/>
      <c r="H202" s="195"/>
      <c r="I202" s="195"/>
      <c r="J202" s="195"/>
      <c r="K202" s="195"/>
      <c r="L202" s="195"/>
      <c r="M202" s="195"/>
      <c r="N202" s="195"/>
      <c r="O202" s="195"/>
      <c r="P202" s="195"/>
      <c r="Q202" s="195"/>
      <c r="R202" s="195"/>
      <c r="S202" s="195"/>
      <c r="T202" s="195"/>
      <c r="U202" s="195"/>
    </row>
    <row r="203" spans="1:21" ht="27.9" customHeight="1">
      <c r="A203" s="205" t="s">
        <v>526</v>
      </c>
      <c r="B203" s="206" t="s">
        <v>527</v>
      </c>
      <c r="C203" s="207">
        <v>493</v>
      </c>
      <c r="D203" s="207">
        <f t="shared" si="2"/>
        <v>444</v>
      </c>
      <c r="E203" s="208" t="s">
        <v>1313</v>
      </c>
      <c r="F203" s="210"/>
      <c r="G203" s="195"/>
      <c r="H203" s="195"/>
      <c r="I203" s="195"/>
      <c r="J203" s="195"/>
      <c r="K203" s="195"/>
      <c r="L203" s="195"/>
      <c r="M203" s="195"/>
      <c r="N203" s="195"/>
      <c r="O203" s="195"/>
      <c r="P203" s="195"/>
      <c r="Q203" s="195"/>
      <c r="R203" s="195"/>
      <c r="S203" s="195"/>
      <c r="T203" s="195"/>
      <c r="U203" s="195"/>
    </row>
    <row r="204" spans="1:21" ht="27.9" customHeight="1">
      <c r="A204" s="205" t="s">
        <v>528</v>
      </c>
      <c r="B204" s="206" t="s">
        <v>529</v>
      </c>
      <c r="C204" s="207">
        <v>493</v>
      </c>
      <c r="D204" s="207">
        <f t="shared" si="2"/>
        <v>444</v>
      </c>
      <c r="E204" s="208" t="s">
        <v>1313</v>
      </c>
      <c r="F204" s="210"/>
      <c r="G204" s="195"/>
      <c r="H204" s="195"/>
      <c r="I204" s="195"/>
      <c r="J204" s="195"/>
      <c r="K204" s="195"/>
      <c r="L204" s="195"/>
      <c r="M204" s="195"/>
      <c r="N204" s="195"/>
      <c r="O204" s="195"/>
      <c r="P204" s="195"/>
      <c r="Q204" s="195"/>
      <c r="R204" s="195"/>
      <c r="S204" s="195"/>
      <c r="T204" s="195"/>
      <c r="U204" s="195"/>
    </row>
    <row r="205" spans="1:21" ht="27.9" customHeight="1">
      <c r="A205" s="205" t="s">
        <v>530</v>
      </c>
      <c r="B205" s="206" t="s">
        <v>531</v>
      </c>
      <c r="C205" s="207">
        <v>493</v>
      </c>
      <c r="D205" s="207">
        <f t="shared" si="2"/>
        <v>444</v>
      </c>
      <c r="E205" s="208" t="s">
        <v>1313</v>
      </c>
      <c r="F205" s="210"/>
      <c r="G205" s="195"/>
      <c r="H205" s="195"/>
      <c r="I205" s="195"/>
      <c r="J205" s="195"/>
      <c r="K205" s="195"/>
      <c r="L205" s="195"/>
      <c r="M205" s="195"/>
      <c r="N205" s="195"/>
      <c r="O205" s="195"/>
      <c r="P205" s="195"/>
      <c r="Q205" s="195"/>
      <c r="R205" s="195"/>
      <c r="S205" s="195"/>
      <c r="T205" s="195"/>
      <c r="U205" s="195"/>
    </row>
    <row r="206" spans="1:21" ht="27.9" customHeight="1">
      <c r="A206" s="205" t="s">
        <v>532</v>
      </c>
      <c r="B206" s="206" t="s">
        <v>533</v>
      </c>
      <c r="C206" s="207">
        <v>493</v>
      </c>
      <c r="D206" s="207">
        <f t="shared" ref="D206:D269" si="3">ROUND(C206*(1-0.1),0)</f>
        <v>444</v>
      </c>
      <c r="E206" s="208" t="s">
        <v>1313</v>
      </c>
      <c r="F206" s="210"/>
      <c r="G206" s="195"/>
      <c r="H206" s="195"/>
      <c r="I206" s="195"/>
      <c r="J206" s="195"/>
      <c r="K206" s="195"/>
      <c r="L206" s="195"/>
      <c r="M206" s="195"/>
      <c r="N206" s="195"/>
      <c r="O206" s="195"/>
      <c r="P206" s="195"/>
      <c r="Q206" s="195"/>
      <c r="R206" s="195"/>
      <c r="S206" s="195"/>
      <c r="T206" s="195"/>
      <c r="U206" s="195"/>
    </row>
    <row r="207" spans="1:21" ht="27.9" customHeight="1">
      <c r="A207" s="205" t="s">
        <v>534</v>
      </c>
      <c r="B207" s="206" t="s">
        <v>535</v>
      </c>
      <c r="C207" s="207">
        <v>493</v>
      </c>
      <c r="D207" s="207">
        <f t="shared" si="3"/>
        <v>444</v>
      </c>
      <c r="E207" s="208" t="s">
        <v>1313</v>
      </c>
      <c r="F207" s="210"/>
      <c r="G207" s="195"/>
      <c r="H207" s="195"/>
      <c r="I207" s="195"/>
      <c r="J207" s="195"/>
      <c r="K207" s="195"/>
      <c r="L207" s="195"/>
      <c r="M207" s="195"/>
      <c r="N207" s="195"/>
      <c r="O207" s="195"/>
      <c r="P207" s="195"/>
      <c r="Q207" s="195"/>
      <c r="R207" s="195"/>
      <c r="S207" s="195"/>
      <c r="T207" s="195"/>
      <c r="U207" s="195"/>
    </row>
    <row r="208" spans="1:21" ht="27.9" customHeight="1">
      <c r="A208" s="205" t="s">
        <v>536</v>
      </c>
      <c r="B208" s="206" t="s">
        <v>537</v>
      </c>
      <c r="C208" s="207">
        <v>493</v>
      </c>
      <c r="D208" s="207">
        <f t="shared" si="3"/>
        <v>444</v>
      </c>
      <c r="E208" s="208" t="s">
        <v>1313</v>
      </c>
      <c r="F208" s="210"/>
      <c r="G208" s="195"/>
      <c r="H208" s="195"/>
      <c r="I208" s="195"/>
      <c r="J208" s="195"/>
      <c r="K208" s="195"/>
      <c r="L208" s="195"/>
      <c r="M208" s="195"/>
      <c r="N208" s="195"/>
      <c r="O208" s="195"/>
      <c r="P208" s="195"/>
      <c r="Q208" s="195"/>
      <c r="R208" s="195"/>
      <c r="S208" s="195"/>
      <c r="T208" s="195"/>
      <c r="U208" s="195"/>
    </row>
    <row r="209" spans="1:21" ht="27.9" customHeight="1">
      <c r="A209" s="205" t="s">
        <v>538</v>
      </c>
      <c r="B209" s="206" t="s">
        <v>539</v>
      </c>
      <c r="C209" s="207">
        <v>493</v>
      </c>
      <c r="D209" s="207">
        <f t="shared" si="3"/>
        <v>444</v>
      </c>
      <c r="E209" s="208" t="s">
        <v>1313</v>
      </c>
      <c r="F209" s="210"/>
      <c r="G209" s="195"/>
      <c r="H209" s="195"/>
      <c r="I209" s="195"/>
      <c r="J209" s="195"/>
      <c r="K209" s="195"/>
      <c r="L209" s="195"/>
      <c r="M209" s="195"/>
      <c r="N209" s="195"/>
      <c r="O209" s="195"/>
      <c r="P209" s="195"/>
      <c r="Q209" s="195"/>
      <c r="R209" s="195"/>
      <c r="S209" s="195"/>
      <c r="T209" s="195"/>
      <c r="U209" s="195"/>
    </row>
    <row r="210" spans="1:21" ht="27.9" customHeight="1">
      <c r="A210" s="205" t="s">
        <v>540</v>
      </c>
      <c r="B210" s="206" t="s">
        <v>541</v>
      </c>
      <c r="C210" s="207">
        <v>493</v>
      </c>
      <c r="D210" s="207">
        <f t="shared" si="3"/>
        <v>444</v>
      </c>
      <c r="E210" s="208" t="s">
        <v>1313</v>
      </c>
      <c r="F210" s="210"/>
      <c r="G210" s="195"/>
      <c r="H210" s="195"/>
      <c r="I210" s="195"/>
      <c r="J210" s="195"/>
      <c r="K210" s="195"/>
      <c r="L210" s="195"/>
      <c r="M210" s="195"/>
      <c r="N210" s="195"/>
      <c r="O210" s="195"/>
      <c r="P210" s="195"/>
      <c r="Q210" s="195"/>
      <c r="R210" s="195"/>
      <c r="S210" s="195"/>
      <c r="T210" s="195"/>
      <c r="U210" s="195"/>
    </row>
    <row r="211" spans="1:21" ht="27.9" customHeight="1">
      <c r="A211" s="205" t="s">
        <v>544</v>
      </c>
      <c r="B211" s="206" t="s">
        <v>545</v>
      </c>
      <c r="C211" s="207">
        <v>493</v>
      </c>
      <c r="D211" s="207">
        <f t="shared" si="3"/>
        <v>444</v>
      </c>
      <c r="E211" s="208" t="s">
        <v>1313</v>
      </c>
      <c r="F211" s="210"/>
      <c r="G211" s="195"/>
      <c r="H211" s="195"/>
      <c r="I211" s="195"/>
      <c r="J211" s="195"/>
      <c r="K211" s="195"/>
      <c r="L211" s="195"/>
      <c r="M211" s="195"/>
      <c r="N211" s="195"/>
      <c r="O211" s="195"/>
      <c r="P211" s="195"/>
      <c r="Q211" s="195"/>
      <c r="R211" s="195"/>
      <c r="S211" s="195"/>
      <c r="T211" s="195"/>
      <c r="U211" s="195"/>
    </row>
    <row r="212" spans="1:21" ht="27.9" customHeight="1">
      <c r="A212" s="205" t="s">
        <v>542</v>
      </c>
      <c r="B212" s="206" t="s">
        <v>543</v>
      </c>
      <c r="C212" s="207">
        <v>493</v>
      </c>
      <c r="D212" s="207">
        <f t="shared" si="3"/>
        <v>444</v>
      </c>
      <c r="E212" s="208" t="s">
        <v>1313</v>
      </c>
      <c r="F212" s="210"/>
      <c r="G212" s="195"/>
      <c r="H212" s="195"/>
      <c r="I212" s="195"/>
      <c r="J212" s="195"/>
      <c r="K212" s="195"/>
      <c r="L212" s="195"/>
      <c r="M212" s="195"/>
      <c r="N212" s="195"/>
      <c r="O212" s="195"/>
      <c r="P212" s="195"/>
      <c r="Q212" s="195"/>
      <c r="R212" s="195"/>
      <c r="S212" s="195"/>
      <c r="T212" s="195"/>
      <c r="U212" s="195"/>
    </row>
    <row r="213" spans="1:21" ht="27.9" customHeight="1">
      <c r="A213" s="205" t="s">
        <v>546</v>
      </c>
      <c r="B213" s="206" t="s">
        <v>547</v>
      </c>
      <c r="C213" s="207">
        <v>493</v>
      </c>
      <c r="D213" s="207">
        <f t="shared" si="3"/>
        <v>444</v>
      </c>
      <c r="E213" s="208" t="s">
        <v>1313</v>
      </c>
      <c r="F213" s="210"/>
      <c r="G213" s="195"/>
      <c r="H213" s="195"/>
      <c r="I213" s="195"/>
      <c r="J213" s="195"/>
      <c r="K213" s="195"/>
      <c r="L213" s="195"/>
      <c r="M213" s="195"/>
      <c r="N213" s="195"/>
      <c r="O213" s="195"/>
      <c r="P213" s="195"/>
      <c r="Q213" s="195"/>
      <c r="R213" s="195"/>
      <c r="S213" s="195"/>
      <c r="T213" s="195"/>
      <c r="U213" s="195"/>
    </row>
    <row r="214" spans="1:21" ht="27.9" customHeight="1" thickBot="1">
      <c r="A214" s="212" t="s">
        <v>548</v>
      </c>
      <c r="B214" s="213" t="s">
        <v>549</v>
      </c>
      <c r="C214" s="214">
        <v>493</v>
      </c>
      <c r="D214" s="214">
        <f t="shared" si="3"/>
        <v>444</v>
      </c>
      <c r="E214" s="219" t="s">
        <v>1313</v>
      </c>
      <c r="F214" s="210"/>
      <c r="G214" s="195"/>
      <c r="H214" s="195"/>
      <c r="I214" s="195"/>
      <c r="J214" s="195"/>
      <c r="K214" s="195"/>
      <c r="L214" s="195"/>
      <c r="M214" s="195"/>
      <c r="N214" s="195"/>
      <c r="O214" s="195"/>
      <c r="P214" s="195"/>
      <c r="Q214" s="195"/>
      <c r="R214" s="195"/>
      <c r="S214" s="195"/>
      <c r="T214" s="195"/>
      <c r="U214" s="195"/>
    </row>
    <row r="215" spans="1:21" s="183" customFormat="1" ht="27.9" customHeight="1"/>
    <row r="216" spans="1:21" s="185" customFormat="1" ht="27.9" customHeight="1" thickBot="1">
      <c r="A216" s="220" t="s">
        <v>1378</v>
      </c>
      <c r="B216" s="171"/>
      <c r="C216" s="171"/>
      <c r="D216" s="183"/>
      <c r="E216" s="171"/>
    </row>
    <row r="217" spans="1:21" ht="16" thickBot="1">
      <c r="A217" s="172" t="s">
        <v>1351</v>
      </c>
      <c r="B217" s="173" t="s">
        <v>0</v>
      </c>
      <c r="C217" s="221" t="s">
        <v>1</v>
      </c>
      <c r="D217" s="197" t="s">
        <v>1352</v>
      </c>
      <c r="E217" s="174" t="s">
        <v>1311</v>
      </c>
      <c r="F217" s="210"/>
      <c r="G217" s="195"/>
      <c r="H217" s="195"/>
      <c r="I217" s="195"/>
      <c r="J217" s="195"/>
      <c r="K217" s="195"/>
      <c r="L217" s="195"/>
      <c r="M217" s="195"/>
      <c r="N217" s="195"/>
      <c r="O217" s="195"/>
      <c r="P217" s="195"/>
      <c r="Q217" s="195"/>
      <c r="R217" s="195"/>
      <c r="S217" s="195"/>
      <c r="T217" s="195"/>
      <c r="U217" s="195"/>
    </row>
    <row r="218" spans="1:21" ht="27.75" customHeight="1" thickBot="1">
      <c r="A218" s="175" t="s">
        <v>1379</v>
      </c>
      <c r="B218" s="176"/>
      <c r="C218" s="176"/>
      <c r="D218" s="176"/>
      <c r="E218" s="177"/>
      <c r="F218" s="210"/>
      <c r="G218" s="195"/>
      <c r="H218" s="195"/>
      <c r="I218" s="195"/>
      <c r="J218" s="195"/>
      <c r="K218" s="195"/>
      <c r="L218" s="195"/>
      <c r="M218" s="195"/>
      <c r="N218" s="195"/>
      <c r="O218" s="195"/>
      <c r="P218" s="195"/>
      <c r="Q218" s="195"/>
      <c r="R218" s="195"/>
      <c r="S218" s="195"/>
      <c r="T218" s="195"/>
      <c r="U218" s="195"/>
    </row>
    <row r="219" spans="1:21" ht="15.5">
      <c r="A219" s="178" t="s">
        <v>1380</v>
      </c>
      <c r="B219" s="179"/>
      <c r="C219" s="179"/>
      <c r="D219" s="179"/>
      <c r="E219" s="180"/>
      <c r="F219" s="210"/>
      <c r="G219" s="195"/>
      <c r="H219" s="195"/>
      <c r="I219" s="195"/>
      <c r="J219" s="195"/>
      <c r="K219" s="195"/>
      <c r="L219" s="195"/>
      <c r="M219" s="195"/>
      <c r="N219" s="195"/>
      <c r="O219" s="195"/>
      <c r="P219" s="195"/>
      <c r="Q219" s="195"/>
      <c r="R219" s="195"/>
      <c r="S219" s="195"/>
      <c r="T219" s="195"/>
      <c r="U219" s="195"/>
    </row>
    <row r="220" spans="1:21" ht="27.9" customHeight="1">
      <c r="A220" s="205" t="s">
        <v>648</v>
      </c>
      <c r="B220" s="206" t="s">
        <v>649</v>
      </c>
      <c r="C220" s="207">
        <v>657</v>
      </c>
      <c r="D220" s="207">
        <f t="shared" si="3"/>
        <v>591</v>
      </c>
      <c r="E220" s="208" t="s">
        <v>1313</v>
      </c>
      <c r="F220" s="210"/>
      <c r="G220" s="195"/>
      <c r="H220" s="195"/>
      <c r="I220" s="195"/>
      <c r="J220" s="195"/>
      <c r="K220" s="195"/>
      <c r="L220" s="195"/>
      <c r="M220" s="195"/>
      <c r="N220" s="195"/>
      <c r="O220" s="195"/>
      <c r="P220" s="195"/>
      <c r="Q220" s="195"/>
      <c r="R220" s="195"/>
      <c r="S220" s="195"/>
      <c r="T220" s="195"/>
      <c r="U220" s="195"/>
    </row>
    <row r="221" spans="1:21" ht="27.9" customHeight="1">
      <c r="A221" s="205" t="s">
        <v>650</v>
      </c>
      <c r="B221" s="206" t="s">
        <v>651</v>
      </c>
      <c r="C221" s="207">
        <v>453</v>
      </c>
      <c r="D221" s="207">
        <f t="shared" si="3"/>
        <v>408</v>
      </c>
      <c r="E221" s="208" t="s">
        <v>1313</v>
      </c>
      <c r="F221" s="210"/>
      <c r="G221" s="195"/>
      <c r="H221" s="195"/>
      <c r="I221" s="195"/>
      <c r="J221" s="195"/>
      <c r="K221" s="195"/>
      <c r="L221" s="195"/>
      <c r="M221" s="195"/>
      <c r="N221" s="195"/>
      <c r="O221" s="195"/>
      <c r="P221" s="195"/>
      <c r="Q221" s="195"/>
      <c r="R221" s="195"/>
      <c r="S221" s="195"/>
      <c r="T221" s="195"/>
      <c r="U221" s="195"/>
    </row>
    <row r="222" spans="1:21" ht="27.9" customHeight="1">
      <c r="A222" s="205" t="s">
        <v>652</v>
      </c>
      <c r="B222" s="206" t="s">
        <v>653</v>
      </c>
      <c r="C222" s="207">
        <v>391</v>
      </c>
      <c r="D222" s="207">
        <f t="shared" si="3"/>
        <v>352</v>
      </c>
      <c r="E222" s="208" t="s">
        <v>1313</v>
      </c>
      <c r="F222" s="210"/>
      <c r="G222" s="195"/>
      <c r="H222" s="195"/>
      <c r="I222" s="195"/>
      <c r="J222" s="195"/>
      <c r="K222" s="195"/>
      <c r="L222" s="195"/>
      <c r="M222" s="195"/>
      <c r="N222" s="195"/>
      <c r="O222" s="195"/>
      <c r="P222" s="195"/>
      <c r="Q222" s="195"/>
      <c r="R222" s="195"/>
      <c r="S222" s="195"/>
      <c r="T222" s="195"/>
      <c r="U222" s="195"/>
    </row>
    <row r="223" spans="1:21" ht="27.9" customHeight="1">
      <c r="A223" s="205" t="s">
        <v>654</v>
      </c>
      <c r="B223" s="206" t="s">
        <v>655</v>
      </c>
      <c r="C223" s="207">
        <v>341</v>
      </c>
      <c r="D223" s="207">
        <f t="shared" si="3"/>
        <v>307</v>
      </c>
      <c r="E223" s="208" t="s">
        <v>1313</v>
      </c>
      <c r="F223" s="210"/>
      <c r="G223" s="195"/>
      <c r="H223" s="195"/>
      <c r="I223" s="195"/>
      <c r="J223" s="195"/>
      <c r="K223" s="195"/>
      <c r="L223" s="195"/>
      <c r="M223" s="195"/>
      <c r="N223" s="195"/>
      <c r="O223" s="195"/>
      <c r="P223" s="195"/>
      <c r="Q223" s="195"/>
      <c r="R223" s="195"/>
      <c r="S223" s="195"/>
      <c r="T223" s="195"/>
      <c r="U223" s="195"/>
    </row>
    <row r="224" spans="1:21" ht="27.9" customHeight="1">
      <c r="A224" s="205" t="s">
        <v>656</v>
      </c>
      <c r="B224" s="206" t="s">
        <v>657</v>
      </c>
      <c r="C224" s="207">
        <v>284</v>
      </c>
      <c r="D224" s="207">
        <f t="shared" si="3"/>
        <v>256</v>
      </c>
      <c r="E224" s="208" t="s">
        <v>1313</v>
      </c>
      <c r="F224" s="210"/>
      <c r="G224" s="195"/>
      <c r="H224" s="195"/>
      <c r="I224" s="195"/>
      <c r="J224" s="195"/>
      <c r="K224" s="195"/>
      <c r="L224" s="195"/>
      <c r="M224" s="195"/>
      <c r="N224" s="195"/>
      <c r="O224" s="195"/>
      <c r="P224" s="195"/>
      <c r="Q224" s="195"/>
      <c r="R224" s="195"/>
      <c r="S224" s="195"/>
      <c r="T224" s="195"/>
      <c r="U224" s="195"/>
    </row>
    <row r="225" spans="1:21" ht="27.9" customHeight="1">
      <c r="A225" s="205" t="s">
        <v>658</v>
      </c>
      <c r="B225" s="206" t="s">
        <v>659</v>
      </c>
      <c r="C225" s="207">
        <v>278</v>
      </c>
      <c r="D225" s="207">
        <f t="shared" si="3"/>
        <v>250</v>
      </c>
      <c r="E225" s="208" t="s">
        <v>1313</v>
      </c>
      <c r="F225" s="210"/>
      <c r="G225" s="195"/>
      <c r="H225" s="195"/>
      <c r="I225" s="195"/>
      <c r="J225" s="195"/>
      <c r="K225" s="195"/>
      <c r="L225" s="195"/>
      <c r="M225" s="195"/>
      <c r="N225" s="195"/>
      <c r="O225" s="195"/>
      <c r="P225" s="195"/>
      <c r="Q225" s="195"/>
      <c r="R225" s="195"/>
      <c r="S225" s="195"/>
      <c r="T225" s="195"/>
      <c r="U225" s="195"/>
    </row>
    <row r="226" spans="1:21" ht="27.9" customHeight="1">
      <c r="A226" s="205" t="s">
        <v>660</v>
      </c>
      <c r="B226" s="206" t="s">
        <v>661</v>
      </c>
      <c r="C226" s="207">
        <v>272</v>
      </c>
      <c r="D226" s="207">
        <f t="shared" si="3"/>
        <v>245</v>
      </c>
      <c r="E226" s="208" t="s">
        <v>1313</v>
      </c>
      <c r="F226" s="210"/>
      <c r="G226" s="195"/>
      <c r="H226" s="195"/>
      <c r="I226" s="195"/>
      <c r="J226" s="195"/>
      <c r="K226" s="195"/>
      <c r="L226" s="195"/>
      <c r="M226" s="195"/>
      <c r="N226" s="195"/>
      <c r="O226" s="195"/>
      <c r="P226" s="195"/>
      <c r="Q226" s="195"/>
      <c r="R226" s="195"/>
      <c r="S226" s="195"/>
      <c r="T226" s="195"/>
      <c r="U226" s="195"/>
    </row>
    <row r="227" spans="1:21" ht="15.75" customHeight="1">
      <c r="A227" s="178" t="s">
        <v>1381</v>
      </c>
      <c r="B227" s="179"/>
      <c r="C227" s="179"/>
      <c r="D227" s="179"/>
      <c r="E227" s="180"/>
      <c r="F227" s="210"/>
      <c r="G227" s="195"/>
      <c r="H227" s="195"/>
      <c r="I227" s="195"/>
      <c r="J227" s="195"/>
      <c r="K227" s="195"/>
      <c r="L227" s="195"/>
      <c r="M227" s="195"/>
      <c r="N227" s="195"/>
      <c r="O227" s="195"/>
      <c r="P227" s="195"/>
      <c r="Q227" s="195"/>
      <c r="R227" s="195"/>
      <c r="S227" s="195"/>
      <c r="T227" s="195"/>
      <c r="U227" s="195"/>
    </row>
    <row r="228" spans="1:21" ht="27.9" customHeight="1">
      <c r="A228" s="205" t="s">
        <v>550</v>
      </c>
      <c r="B228" s="206" t="s">
        <v>551</v>
      </c>
      <c r="C228" s="207">
        <v>657</v>
      </c>
      <c r="D228" s="207">
        <f t="shared" si="3"/>
        <v>591</v>
      </c>
      <c r="E228" s="208" t="s">
        <v>1313</v>
      </c>
      <c r="F228" s="210"/>
      <c r="G228" s="195"/>
      <c r="H228" s="195"/>
      <c r="I228" s="195"/>
      <c r="J228" s="195"/>
      <c r="K228" s="195"/>
      <c r="L228" s="195"/>
      <c r="M228" s="195"/>
      <c r="N228" s="195"/>
      <c r="O228" s="195"/>
      <c r="P228" s="195"/>
      <c r="Q228" s="195"/>
      <c r="R228" s="195"/>
      <c r="S228" s="195"/>
      <c r="T228" s="195"/>
      <c r="U228" s="195"/>
    </row>
    <row r="229" spans="1:21" ht="27.9" customHeight="1">
      <c r="A229" s="205" t="s">
        <v>552</v>
      </c>
      <c r="B229" s="206" t="s">
        <v>553</v>
      </c>
      <c r="C229" s="207">
        <v>453</v>
      </c>
      <c r="D229" s="207">
        <f t="shared" si="3"/>
        <v>408</v>
      </c>
      <c r="E229" s="208" t="s">
        <v>1313</v>
      </c>
      <c r="F229" s="210"/>
      <c r="G229" s="195"/>
      <c r="H229" s="195"/>
      <c r="I229" s="195"/>
      <c r="J229" s="195"/>
      <c r="K229" s="195"/>
      <c r="L229" s="195"/>
      <c r="M229" s="195"/>
      <c r="N229" s="195"/>
      <c r="O229" s="195"/>
      <c r="P229" s="195"/>
      <c r="Q229" s="195"/>
      <c r="R229" s="195"/>
      <c r="S229" s="195"/>
      <c r="T229" s="195"/>
      <c r="U229" s="195"/>
    </row>
    <row r="230" spans="1:21" ht="27.9" customHeight="1">
      <c r="A230" s="205" t="s">
        <v>554</v>
      </c>
      <c r="B230" s="206" t="s">
        <v>555</v>
      </c>
      <c r="C230" s="207">
        <v>391</v>
      </c>
      <c r="D230" s="207">
        <f t="shared" si="3"/>
        <v>352</v>
      </c>
      <c r="E230" s="208" t="s">
        <v>1313</v>
      </c>
      <c r="F230" s="210"/>
      <c r="G230" s="195"/>
      <c r="H230" s="195"/>
      <c r="I230" s="195"/>
      <c r="J230" s="195"/>
      <c r="K230" s="195"/>
      <c r="L230" s="195"/>
      <c r="M230" s="195"/>
      <c r="N230" s="195"/>
      <c r="O230" s="195"/>
      <c r="P230" s="195"/>
      <c r="Q230" s="195"/>
      <c r="R230" s="195"/>
      <c r="S230" s="195"/>
      <c r="T230" s="195"/>
      <c r="U230" s="195"/>
    </row>
    <row r="231" spans="1:21" ht="27.9" customHeight="1">
      <c r="A231" s="205" t="s">
        <v>556</v>
      </c>
      <c r="B231" s="206" t="s">
        <v>557</v>
      </c>
      <c r="C231" s="207">
        <v>341</v>
      </c>
      <c r="D231" s="207">
        <f t="shared" si="3"/>
        <v>307</v>
      </c>
      <c r="E231" s="208" t="s">
        <v>1313</v>
      </c>
      <c r="F231" s="210"/>
      <c r="G231" s="195"/>
      <c r="H231" s="195"/>
      <c r="I231" s="195"/>
      <c r="J231" s="195"/>
      <c r="K231" s="195"/>
      <c r="L231" s="195"/>
      <c r="M231" s="195"/>
      <c r="N231" s="195"/>
      <c r="O231" s="195"/>
      <c r="P231" s="195"/>
      <c r="Q231" s="195"/>
      <c r="R231" s="195"/>
      <c r="S231" s="195"/>
      <c r="T231" s="195"/>
      <c r="U231" s="195"/>
    </row>
    <row r="232" spans="1:21" ht="27.9" customHeight="1">
      <c r="A232" s="205" t="s">
        <v>558</v>
      </c>
      <c r="B232" s="206" t="s">
        <v>559</v>
      </c>
      <c r="C232" s="207">
        <v>284</v>
      </c>
      <c r="D232" s="207">
        <f t="shared" si="3"/>
        <v>256</v>
      </c>
      <c r="E232" s="208" t="s">
        <v>1313</v>
      </c>
      <c r="F232" s="210"/>
      <c r="G232" s="195"/>
      <c r="H232" s="195"/>
      <c r="I232" s="195"/>
      <c r="J232" s="195"/>
      <c r="K232" s="195"/>
      <c r="L232" s="195"/>
      <c r="M232" s="195"/>
      <c r="N232" s="195"/>
      <c r="O232" s="195"/>
      <c r="P232" s="195"/>
      <c r="Q232" s="195"/>
      <c r="R232" s="195"/>
      <c r="S232" s="195"/>
      <c r="T232" s="195"/>
      <c r="U232" s="195"/>
    </row>
    <row r="233" spans="1:21" ht="27.9" customHeight="1">
      <c r="A233" s="205" t="s">
        <v>560</v>
      </c>
      <c r="B233" s="206" t="s">
        <v>561</v>
      </c>
      <c r="C233" s="207">
        <v>278</v>
      </c>
      <c r="D233" s="207">
        <f t="shared" si="3"/>
        <v>250</v>
      </c>
      <c r="E233" s="208" t="s">
        <v>1313</v>
      </c>
      <c r="F233" s="210"/>
      <c r="G233" s="195"/>
      <c r="H233" s="195"/>
      <c r="I233" s="195"/>
      <c r="J233" s="195"/>
      <c r="K233" s="195"/>
      <c r="L233" s="195"/>
      <c r="M233" s="195"/>
      <c r="N233" s="195"/>
      <c r="O233" s="195"/>
      <c r="P233" s="195"/>
      <c r="Q233" s="195"/>
      <c r="R233" s="195"/>
      <c r="S233" s="195"/>
      <c r="T233" s="195"/>
      <c r="U233" s="195"/>
    </row>
    <row r="234" spans="1:21" ht="27.9" customHeight="1">
      <c r="A234" s="205" t="s">
        <v>562</v>
      </c>
      <c r="B234" s="206" t="s">
        <v>563</v>
      </c>
      <c r="C234" s="207">
        <v>272</v>
      </c>
      <c r="D234" s="207">
        <f t="shared" si="3"/>
        <v>245</v>
      </c>
      <c r="E234" s="208" t="s">
        <v>1313</v>
      </c>
      <c r="F234" s="210"/>
      <c r="G234" s="195"/>
      <c r="H234" s="195"/>
      <c r="I234" s="195"/>
      <c r="J234" s="195"/>
      <c r="K234" s="195"/>
      <c r="L234" s="195"/>
      <c r="M234" s="195"/>
      <c r="N234" s="195"/>
      <c r="O234" s="195"/>
      <c r="P234" s="195"/>
      <c r="Q234" s="195"/>
      <c r="R234" s="195"/>
      <c r="S234" s="195"/>
      <c r="T234" s="195"/>
      <c r="U234" s="195"/>
    </row>
    <row r="235" spans="1:21" ht="15.5">
      <c r="A235" s="178" t="s">
        <v>1382</v>
      </c>
      <c r="B235" s="179"/>
      <c r="C235" s="179"/>
      <c r="D235" s="179"/>
      <c r="E235" s="180"/>
      <c r="F235" s="210"/>
      <c r="G235" s="195"/>
      <c r="H235" s="195"/>
      <c r="I235" s="195"/>
      <c r="J235" s="195"/>
      <c r="K235" s="195"/>
      <c r="L235" s="195"/>
      <c r="M235" s="195"/>
      <c r="N235" s="195"/>
      <c r="O235" s="195"/>
      <c r="P235" s="195"/>
      <c r="Q235" s="195"/>
      <c r="R235" s="195"/>
      <c r="S235" s="195"/>
      <c r="T235" s="195"/>
      <c r="U235" s="195"/>
    </row>
    <row r="236" spans="1:21" ht="27.9" customHeight="1">
      <c r="A236" s="205" t="s">
        <v>564</v>
      </c>
      <c r="B236" s="206" t="s">
        <v>565</v>
      </c>
      <c r="C236" s="207">
        <v>657</v>
      </c>
      <c r="D236" s="207">
        <f t="shared" si="3"/>
        <v>591</v>
      </c>
      <c r="E236" s="208" t="s">
        <v>1313</v>
      </c>
      <c r="F236" s="210"/>
      <c r="G236" s="195"/>
      <c r="H236" s="195"/>
      <c r="I236" s="195"/>
      <c r="J236" s="195"/>
      <c r="K236" s="195"/>
      <c r="L236" s="195"/>
      <c r="M236" s="195"/>
      <c r="N236" s="195"/>
      <c r="O236" s="195"/>
      <c r="P236" s="195"/>
      <c r="Q236" s="195"/>
      <c r="R236" s="195"/>
      <c r="S236" s="195"/>
      <c r="T236" s="195"/>
      <c r="U236" s="195"/>
    </row>
    <row r="237" spans="1:21" ht="27.9" customHeight="1">
      <c r="A237" s="205" t="s">
        <v>566</v>
      </c>
      <c r="B237" s="206" t="s">
        <v>567</v>
      </c>
      <c r="C237" s="207">
        <v>453</v>
      </c>
      <c r="D237" s="207">
        <f t="shared" si="3"/>
        <v>408</v>
      </c>
      <c r="E237" s="208" t="s">
        <v>1313</v>
      </c>
      <c r="F237" s="210"/>
      <c r="G237" s="195"/>
      <c r="H237" s="195"/>
      <c r="I237" s="195"/>
      <c r="J237" s="195"/>
      <c r="K237" s="195"/>
      <c r="L237" s="195"/>
      <c r="M237" s="195"/>
      <c r="N237" s="195"/>
      <c r="O237" s="195"/>
      <c r="P237" s="195"/>
      <c r="Q237" s="195"/>
      <c r="R237" s="195"/>
      <c r="S237" s="195"/>
      <c r="T237" s="195"/>
      <c r="U237" s="195"/>
    </row>
    <row r="238" spans="1:21" ht="27.9" customHeight="1">
      <c r="A238" s="205" t="s">
        <v>568</v>
      </c>
      <c r="B238" s="206" t="s">
        <v>569</v>
      </c>
      <c r="C238" s="207">
        <v>391</v>
      </c>
      <c r="D238" s="207">
        <f t="shared" si="3"/>
        <v>352</v>
      </c>
      <c r="E238" s="208" t="s">
        <v>1313</v>
      </c>
      <c r="F238" s="210"/>
      <c r="G238" s="195"/>
      <c r="H238" s="195"/>
      <c r="I238" s="195"/>
      <c r="J238" s="195"/>
      <c r="K238" s="195"/>
      <c r="L238" s="195"/>
      <c r="M238" s="195"/>
      <c r="N238" s="195"/>
      <c r="O238" s="195"/>
      <c r="P238" s="195"/>
      <c r="Q238" s="195"/>
      <c r="R238" s="195"/>
      <c r="S238" s="195"/>
      <c r="T238" s="195"/>
      <c r="U238" s="195"/>
    </row>
    <row r="239" spans="1:21" ht="27.9" customHeight="1">
      <c r="A239" s="205" t="s">
        <v>570</v>
      </c>
      <c r="B239" s="206" t="s">
        <v>571</v>
      </c>
      <c r="C239" s="207">
        <v>341</v>
      </c>
      <c r="D239" s="207">
        <f t="shared" si="3"/>
        <v>307</v>
      </c>
      <c r="E239" s="208" t="s">
        <v>1313</v>
      </c>
      <c r="F239" s="210"/>
      <c r="G239" s="195"/>
      <c r="H239" s="195"/>
      <c r="I239" s="195"/>
      <c r="J239" s="195"/>
      <c r="K239" s="195"/>
      <c r="L239" s="195"/>
      <c r="M239" s="195"/>
      <c r="N239" s="195"/>
      <c r="O239" s="195"/>
      <c r="P239" s="195"/>
      <c r="Q239" s="195"/>
      <c r="R239" s="195"/>
      <c r="S239" s="195"/>
      <c r="T239" s="195"/>
      <c r="U239" s="195"/>
    </row>
    <row r="240" spans="1:21" ht="27.9" customHeight="1">
      <c r="A240" s="205" t="s">
        <v>572</v>
      </c>
      <c r="B240" s="206" t="s">
        <v>573</v>
      </c>
      <c r="C240" s="207">
        <v>284</v>
      </c>
      <c r="D240" s="207">
        <f t="shared" si="3"/>
        <v>256</v>
      </c>
      <c r="E240" s="208" t="s">
        <v>1313</v>
      </c>
      <c r="F240" s="210"/>
      <c r="G240" s="195"/>
      <c r="H240" s="195"/>
      <c r="I240" s="195"/>
      <c r="J240" s="195"/>
      <c r="K240" s="195"/>
      <c r="L240" s="195"/>
      <c r="M240" s="195"/>
      <c r="N240" s="195"/>
      <c r="O240" s="195"/>
      <c r="P240" s="195"/>
      <c r="Q240" s="195"/>
      <c r="R240" s="195"/>
      <c r="S240" s="195"/>
      <c r="T240" s="195"/>
      <c r="U240" s="195"/>
    </row>
    <row r="241" spans="1:21" ht="27.9" customHeight="1">
      <c r="A241" s="205" t="s">
        <v>574</v>
      </c>
      <c r="B241" s="206" t="s">
        <v>575</v>
      </c>
      <c r="C241" s="207">
        <v>278</v>
      </c>
      <c r="D241" s="207">
        <f t="shared" si="3"/>
        <v>250</v>
      </c>
      <c r="E241" s="208" t="s">
        <v>1313</v>
      </c>
      <c r="F241" s="210"/>
      <c r="G241" s="195"/>
      <c r="H241" s="195"/>
      <c r="I241" s="195"/>
      <c r="J241" s="195"/>
      <c r="K241" s="195"/>
      <c r="L241" s="195"/>
      <c r="M241" s="195"/>
      <c r="N241" s="195"/>
      <c r="O241" s="195"/>
      <c r="P241" s="195"/>
      <c r="Q241" s="195"/>
      <c r="R241" s="195"/>
      <c r="S241" s="195"/>
      <c r="T241" s="195"/>
      <c r="U241" s="195"/>
    </row>
    <row r="242" spans="1:21" ht="27.9" customHeight="1">
      <c r="A242" s="205" t="s">
        <v>576</v>
      </c>
      <c r="B242" s="206" t="s">
        <v>577</v>
      </c>
      <c r="C242" s="207">
        <v>272</v>
      </c>
      <c r="D242" s="207">
        <f t="shared" si="3"/>
        <v>245</v>
      </c>
      <c r="E242" s="208" t="s">
        <v>1313</v>
      </c>
      <c r="F242" s="210"/>
      <c r="G242" s="195"/>
      <c r="H242" s="195"/>
      <c r="I242" s="195"/>
      <c r="J242" s="195"/>
      <c r="K242" s="195"/>
      <c r="L242" s="195"/>
      <c r="M242" s="195"/>
      <c r="N242" s="195"/>
      <c r="O242" s="195"/>
      <c r="P242" s="195"/>
      <c r="Q242" s="195"/>
      <c r="R242" s="195"/>
      <c r="S242" s="195"/>
      <c r="T242" s="195"/>
      <c r="U242" s="195"/>
    </row>
    <row r="243" spans="1:21" ht="15.5">
      <c r="A243" s="178" t="s">
        <v>1383</v>
      </c>
      <c r="B243" s="179"/>
      <c r="C243" s="179"/>
      <c r="D243" s="179"/>
      <c r="E243" s="180"/>
      <c r="F243" s="210"/>
      <c r="G243" s="195"/>
      <c r="H243" s="195"/>
      <c r="I243" s="195"/>
      <c r="J243" s="195"/>
      <c r="K243" s="195"/>
      <c r="L243" s="195"/>
      <c r="M243" s="195"/>
      <c r="N243" s="195"/>
      <c r="O243" s="195"/>
      <c r="P243" s="195"/>
      <c r="Q243" s="195"/>
      <c r="R243" s="195"/>
      <c r="S243" s="195"/>
      <c r="T243" s="195"/>
      <c r="U243" s="195"/>
    </row>
    <row r="244" spans="1:21" ht="27.9" customHeight="1">
      <c r="A244" s="205" t="s">
        <v>578</v>
      </c>
      <c r="B244" s="206" t="s">
        <v>579</v>
      </c>
      <c r="C244" s="207">
        <v>657</v>
      </c>
      <c r="D244" s="207">
        <f t="shared" si="3"/>
        <v>591</v>
      </c>
      <c r="E244" s="208" t="s">
        <v>1313</v>
      </c>
      <c r="F244" s="210"/>
      <c r="G244" s="195"/>
      <c r="H244" s="195"/>
      <c r="I244" s="195"/>
      <c r="J244" s="195"/>
      <c r="K244" s="195"/>
      <c r="L244" s="195"/>
      <c r="M244" s="195"/>
      <c r="N244" s="195"/>
      <c r="O244" s="195"/>
      <c r="P244" s="195"/>
      <c r="Q244" s="195"/>
      <c r="R244" s="195"/>
      <c r="S244" s="195"/>
      <c r="T244" s="195"/>
      <c r="U244" s="195"/>
    </row>
    <row r="245" spans="1:21" ht="27.9" customHeight="1">
      <c r="A245" s="205" t="s">
        <v>580</v>
      </c>
      <c r="B245" s="206" t="s">
        <v>581</v>
      </c>
      <c r="C245" s="207">
        <v>453</v>
      </c>
      <c r="D245" s="207">
        <f t="shared" si="3"/>
        <v>408</v>
      </c>
      <c r="E245" s="208" t="s">
        <v>1313</v>
      </c>
      <c r="F245" s="210"/>
      <c r="G245" s="195"/>
      <c r="H245" s="195"/>
      <c r="I245" s="195"/>
      <c r="J245" s="195"/>
      <c r="K245" s="195"/>
      <c r="L245" s="195"/>
      <c r="M245" s="195"/>
      <c r="N245" s="195"/>
      <c r="O245" s="195"/>
      <c r="P245" s="195"/>
      <c r="Q245" s="195"/>
      <c r="R245" s="195"/>
      <c r="S245" s="195"/>
      <c r="T245" s="195"/>
      <c r="U245" s="195"/>
    </row>
    <row r="246" spans="1:21" ht="27.9" customHeight="1">
      <c r="A246" s="205" t="s">
        <v>582</v>
      </c>
      <c r="B246" s="206" t="s">
        <v>583</v>
      </c>
      <c r="C246" s="207">
        <v>391</v>
      </c>
      <c r="D246" s="207">
        <f t="shared" si="3"/>
        <v>352</v>
      </c>
      <c r="E246" s="208" t="s">
        <v>1313</v>
      </c>
      <c r="F246" s="210"/>
      <c r="G246" s="195"/>
      <c r="H246" s="195"/>
      <c r="I246" s="195"/>
      <c r="J246" s="195"/>
      <c r="K246" s="195"/>
      <c r="L246" s="195"/>
      <c r="M246" s="195"/>
      <c r="N246" s="195"/>
      <c r="O246" s="195"/>
      <c r="P246" s="195"/>
      <c r="Q246" s="195"/>
      <c r="R246" s="195"/>
      <c r="S246" s="195"/>
      <c r="T246" s="195"/>
      <c r="U246" s="195"/>
    </row>
    <row r="247" spans="1:21" ht="27.9" customHeight="1">
      <c r="A247" s="205" t="s">
        <v>584</v>
      </c>
      <c r="B247" s="206" t="s">
        <v>585</v>
      </c>
      <c r="C247" s="207">
        <v>341</v>
      </c>
      <c r="D247" s="207">
        <f t="shared" si="3"/>
        <v>307</v>
      </c>
      <c r="E247" s="208" t="s">
        <v>1313</v>
      </c>
      <c r="F247" s="210"/>
      <c r="G247" s="195"/>
      <c r="H247" s="195"/>
      <c r="I247" s="195"/>
      <c r="J247" s="195"/>
      <c r="K247" s="195"/>
      <c r="L247" s="195"/>
      <c r="M247" s="195"/>
      <c r="N247" s="195"/>
      <c r="O247" s="195"/>
      <c r="P247" s="195"/>
      <c r="Q247" s="195"/>
      <c r="R247" s="195"/>
      <c r="S247" s="195"/>
      <c r="T247" s="195"/>
      <c r="U247" s="195"/>
    </row>
    <row r="248" spans="1:21" ht="27.9" customHeight="1">
      <c r="A248" s="205" t="s">
        <v>586</v>
      </c>
      <c r="B248" s="206" t="s">
        <v>587</v>
      </c>
      <c r="C248" s="207">
        <v>284</v>
      </c>
      <c r="D248" s="207">
        <f t="shared" si="3"/>
        <v>256</v>
      </c>
      <c r="E248" s="208" t="s">
        <v>1313</v>
      </c>
      <c r="F248" s="210"/>
      <c r="G248" s="195"/>
      <c r="H248" s="195"/>
      <c r="I248" s="195"/>
      <c r="J248" s="195"/>
      <c r="K248" s="195"/>
      <c r="L248" s="195"/>
      <c r="M248" s="195"/>
      <c r="N248" s="195"/>
      <c r="O248" s="195"/>
      <c r="P248" s="195"/>
      <c r="Q248" s="195"/>
      <c r="R248" s="195"/>
      <c r="S248" s="195"/>
      <c r="T248" s="195"/>
      <c r="U248" s="195"/>
    </row>
    <row r="249" spans="1:21" ht="27.9" customHeight="1">
      <c r="A249" s="205" t="s">
        <v>588</v>
      </c>
      <c r="B249" s="206" t="s">
        <v>589</v>
      </c>
      <c r="C249" s="207">
        <v>278</v>
      </c>
      <c r="D249" s="207">
        <f t="shared" si="3"/>
        <v>250</v>
      </c>
      <c r="E249" s="208" t="s">
        <v>1313</v>
      </c>
      <c r="F249" s="210"/>
      <c r="G249" s="195"/>
      <c r="H249" s="195"/>
      <c r="I249" s="195"/>
      <c r="J249" s="195"/>
      <c r="K249" s="195"/>
      <c r="L249" s="195"/>
      <c r="M249" s="195"/>
      <c r="N249" s="195"/>
      <c r="O249" s="195"/>
      <c r="P249" s="195"/>
      <c r="Q249" s="195"/>
      <c r="R249" s="195"/>
      <c r="S249" s="195"/>
      <c r="T249" s="195"/>
      <c r="U249" s="195"/>
    </row>
    <row r="250" spans="1:21" ht="27.9" customHeight="1">
      <c r="A250" s="205" t="s">
        <v>590</v>
      </c>
      <c r="B250" s="206" t="s">
        <v>591</v>
      </c>
      <c r="C250" s="207">
        <v>272</v>
      </c>
      <c r="D250" s="207">
        <f t="shared" si="3"/>
        <v>245</v>
      </c>
      <c r="E250" s="208" t="s">
        <v>1313</v>
      </c>
      <c r="F250" s="210"/>
      <c r="G250" s="195"/>
      <c r="H250" s="195"/>
      <c r="I250" s="195"/>
      <c r="J250" s="195"/>
      <c r="K250" s="195"/>
      <c r="L250" s="195"/>
      <c r="M250" s="195"/>
      <c r="N250" s="195"/>
      <c r="O250" s="195"/>
      <c r="P250" s="195"/>
      <c r="Q250" s="195"/>
      <c r="R250" s="195"/>
      <c r="S250" s="195"/>
      <c r="T250" s="195"/>
      <c r="U250" s="195"/>
    </row>
    <row r="251" spans="1:21" ht="15.5">
      <c r="A251" s="178" t="s">
        <v>1384</v>
      </c>
      <c r="B251" s="179"/>
      <c r="C251" s="179"/>
      <c r="D251" s="179"/>
      <c r="E251" s="180"/>
      <c r="F251" s="210"/>
      <c r="G251" s="195"/>
      <c r="H251" s="195"/>
      <c r="I251" s="195"/>
      <c r="J251" s="195"/>
      <c r="K251" s="195"/>
      <c r="L251" s="195"/>
      <c r="M251" s="195"/>
      <c r="N251" s="195"/>
      <c r="O251" s="195"/>
      <c r="P251" s="195"/>
      <c r="Q251" s="195"/>
      <c r="R251" s="195"/>
      <c r="S251" s="195"/>
      <c r="T251" s="195"/>
      <c r="U251" s="195"/>
    </row>
    <row r="252" spans="1:21" ht="27.9" customHeight="1">
      <c r="A252" s="205" t="s">
        <v>592</v>
      </c>
      <c r="B252" s="206" t="s">
        <v>593</v>
      </c>
      <c r="C252" s="207">
        <v>657</v>
      </c>
      <c r="D252" s="207">
        <f t="shared" si="3"/>
        <v>591</v>
      </c>
      <c r="E252" s="208" t="s">
        <v>1313</v>
      </c>
      <c r="F252" s="210"/>
      <c r="G252" s="195"/>
      <c r="H252" s="195"/>
      <c r="I252" s="195"/>
      <c r="J252" s="195"/>
      <c r="K252" s="195"/>
      <c r="L252" s="195"/>
      <c r="M252" s="195"/>
      <c r="N252" s="195"/>
      <c r="O252" s="195"/>
      <c r="P252" s="195"/>
      <c r="Q252" s="195"/>
      <c r="R252" s="195"/>
      <c r="S252" s="195"/>
      <c r="T252" s="195"/>
      <c r="U252" s="195"/>
    </row>
    <row r="253" spans="1:21" ht="27.9" customHeight="1">
      <c r="A253" s="205" t="s">
        <v>594</v>
      </c>
      <c r="B253" s="206" t="s">
        <v>595</v>
      </c>
      <c r="C253" s="207">
        <v>453</v>
      </c>
      <c r="D253" s="207">
        <f t="shared" si="3"/>
        <v>408</v>
      </c>
      <c r="E253" s="208" t="s">
        <v>1313</v>
      </c>
      <c r="F253" s="210"/>
      <c r="G253" s="195"/>
      <c r="H253" s="195"/>
      <c r="I253" s="195"/>
      <c r="J253" s="195"/>
      <c r="K253" s="195"/>
      <c r="L253" s="195"/>
      <c r="M253" s="195"/>
      <c r="N253" s="195"/>
      <c r="O253" s="195"/>
      <c r="P253" s="195"/>
      <c r="Q253" s="195"/>
      <c r="R253" s="195"/>
      <c r="S253" s="195"/>
      <c r="T253" s="195"/>
      <c r="U253" s="195"/>
    </row>
    <row r="254" spans="1:21" ht="27.9" customHeight="1">
      <c r="A254" s="205" t="s">
        <v>596</v>
      </c>
      <c r="B254" s="206" t="s">
        <v>597</v>
      </c>
      <c r="C254" s="207">
        <v>391</v>
      </c>
      <c r="D254" s="207">
        <f t="shared" si="3"/>
        <v>352</v>
      </c>
      <c r="E254" s="208" t="s">
        <v>1313</v>
      </c>
      <c r="F254" s="210"/>
      <c r="G254" s="195"/>
      <c r="H254" s="195"/>
      <c r="I254" s="195"/>
      <c r="J254" s="195"/>
      <c r="K254" s="195"/>
      <c r="L254" s="195"/>
      <c r="M254" s="195"/>
      <c r="N254" s="195"/>
      <c r="O254" s="195"/>
      <c r="P254" s="195"/>
      <c r="Q254" s="195"/>
      <c r="R254" s="195"/>
      <c r="S254" s="195"/>
      <c r="T254" s="195"/>
      <c r="U254" s="195"/>
    </row>
    <row r="255" spans="1:21" ht="27.9" customHeight="1">
      <c r="A255" s="205" t="s">
        <v>598</v>
      </c>
      <c r="B255" s="206" t="s">
        <v>599</v>
      </c>
      <c r="C255" s="207">
        <v>341</v>
      </c>
      <c r="D255" s="207">
        <f t="shared" si="3"/>
        <v>307</v>
      </c>
      <c r="E255" s="208" t="s">
        <v>1313</v>
      </c>
      <c r="F255" s="210"/>
      <c r="G255" s="195"/>
      <c r="H255" s="195"/>
      <c r="I255" s="195"/>
      <c r="J255" s="195"/>
      <c r="K255" s="195"/>
      <c r="L255" s="195"/>
      <c r="M255" s="195"/>
      <c r="N255" s="195"/>
      <c r="O255" s="195"/>
      <c r="P255" s="195"/>
      <c r="Q255" s="195"/>
      <c r="R255" s="195"/>
      <c r="S255" s="195"/>
      <c r="T255" s="195"/>
      <c r="U255" s="195"/>
    </row>
    <row r="256" spans="1:21" ht="27.9" customHeight="1">
      <c r="A256" s="205" t="s">
        <v>600</v>
      </c>
      <c r="B256" s="206" t="s">
        <v>601</v>
      </c>
      <c r="C256" s="207">
        <v>284</v>
      </c>
      <c r="D256" s="207">
        <f t="shared" si="3"/>
        <v>256</v>
      </c>
      <c r="E256" s="208" t="s">
        <v>1313</v>
      </c>
      <c r="F256" s="210"/>
      <c r="G256" s="195"/>
      <c r="H256" s="195"/>
      <c r="I256" s="195"/>
      <c r="J256" s="195"/>
      <c r="K256" s="195"/>
      <c r="L256" s="195"/>
      <c r="M256" s="195"/>
      <c r="N256" s="195"/>
      <c r="O256" s="195"/>
      <c r="P256" s="195"/>
      <c r="Q256" s="195"/>
      <c r="R256" s="195"/>
      <c r="S256" s="195"/>
      <c r="T256" s="195"/>
      <c r="U256" s="195"/>
    </row>
    <row r="257" spans="1:21" ht="27.9" customHeight="1">
      <c r="A257" s="205" t="s">
        <v>602</v>
      </c>
      <c r="B257" s="206" t="s">
        <v>603</v>
      </c>
      <c r="C257" s="207">
        <v>278</v>
      </c>
      <c r="D257" s="207">
        <f t="shared" si="3"/>
        <v>250</v>
      </c>
      <c r="E257" s="208" t="s">
        <v>1313</v>
      </c>
      <c r="F257" s="210"/>
      <c r="G257" s="195"/>
      <c r="H257" s="195"/>
      <c r="I257" s="195"/>
      <c r="J257" s="195"/>
      <c r="K257" s="195"/>
      <c r="L257" s="195"/>
      <c r="M257" s="195"/>
      <c r="N257" s="195"/>
      <c r="O257" s="195"/>
      <c r="P257" s="195"/>
      <c r="Q257" s="195"/>
      <c r="R257" s="195"/>
      <c r="S257" s="195"/>
      <c r="T257" s="195"/>
      <c r="U257" s="195"/>
    </row>
    <row r="258" spans="1:21" ht="27.9" customHeight="1">
      <c r="A258" s="205" t="s">
        <v>604</v>
      </c>
      <c r="B258" s="206" t="s">
        <v>605</v>
      </c>
      <c r="C258" s="207">
        <v>272</v>
      </c>
      <c r="D258" s="207">
        <f t="shared" si="3"/>
        <v>245</v>
      </c>
      <c r="E258" s="208" t="s">
        <v>1313</v>
      </c>
      <c r="F258" s="210"/>
      <c r="G258" s="195"/>
      <c r="H258" s="195"/>
      <c r="I258" s="195"/>
      <c r="J258" s="195"/>
      <c r="K258" s="195"/>
      <c r="L258" s="195"/>
      <c r="M258" s="195"/>
      <c r="N258" s="195"/>
      <c r="O258" s="195"/>
      <c r="P258" s="195"/>
      <c r="Q258" s="195"/>
      <c r="R258" s="195"/>
      <c r="S258" s="195"/>
      <c r="T258" s="195"/>
      <c r="U258" s="195"/>
    </row>
    <row r="259" spans="1:21" ht="15.5">
      <c r="A259" s="178" t="s">
        <v>1385</v>
      </c>
      <c r="B259" s="179"/>
      <c r="C259" s="179"/>
      <c r="D259" s="179"/>
      <c r="E259" s="180"/>
      <c r="F259" s="210"/>
      <c r="G259" s="195"/>
      <c r="H259" s="195"/>
      <c r="I259" s="195"/>
      <c r="J259" s="195"/>
      <c r="K259" s="195"/>
      <c r="L259" s="195"/>
      <c r="M259" s="195"/>
      <c r="N259" s="195"/>
      <c r="O259" s="195"/>
      <c r="P259" s="195"/>
      <c r="Q259" s="195"/>
      <c r="R259" s="195"/>
      <c r="S259" s="195"/>
      <c r="T259" s="195"/>
      <c r="U259" s="195"/>
    </row>
    <row r="260" spans="1:21" ht="27.9" customHeight="1">
      <c r="A260" s="205" t="s">
        <v>606</v>
      </c>
      <c r="B260" s="206" t="s">
        <v>607</v>
      </c>
      <c r="C260" s="207">
        <v>657</v>
      </c>
      <c r="D260" s="207">
        <f t="shared" si="3"/>
        <v>591</v>
      </c>
      <c r="E260" s="208" t="s">
        <v>1313</v>
      </c>
      <c r="F260" s="210"/>
      <c r="G260" s="195"/>
      <c r="H260" s="195"/>
      <c r="I260" s="195"/>
      <c r="J260" s="195"/>
      <c r="K260" s="195"/>
      <c r="L260" s="195"/>
      <c r="M260" s="195"/>
      <c r="N260" s="195"/>
      <c r="O260" s="195"/>
      <c r="P260" s="195"/>
      <c r="Q260" s="195"/>
      <c r="R260" s="195"/>
      <c r="S260" s="195"/>
      <c r="T260" s="195"/>
      <c r="U260" s="195"/>
    </row>
    <row r="261" spans="1:21" ht="27.9" customHeight="1">
      <c r="A261" s="205" t="s">
        <v>608</v>
      </c>
      <c r="B261" s="206" t="s">
        <v>609</v>
      </c>
      <c r="C261" s="207">
        <v>453</v>
      </c>
      <c r="D261" s="207">
        <f t="shared" si="3"/>
        <v>408</v>
      </c>
      <c r="E261" s="208" t="s">
        <v>1313</v>
      </c>
      <c r="F261" s="210"/>
      <c r="G261" s="195"/>
      <c r="H261" s="195"/>
      <c r="I261" s="195"/>
      <c r="J261" s="195"/>
      <c r="K261" s="195"/>
      <c r="L261" s="195"/>
      <c r="M261" s="195"/>
      <c r="N261" s="195"/>
      <c r="O261" s="195"/>
      <c r="P261" s="195"/>
      <c r="Q261" s="195"/>
      <c r="R261" s="195"/>
      <c r="S261" s="195"/>
      <c r="T261" s="195"/>
      <c r="U261" s="195"/>
    </row>
    <row r="262" spans="1:21" ht="27.9" customHeight="1">
      <c r="A262" s="205" t="s">
        <v>610</v>
      </c>
      <c r="B262" s="206" t="s">
        <v>611</v>
      </c>
      <c r="C262" s="207">
        <v>391</v>
      </c>
      <c r="D262" s="207">
        <f t="shared" si="3"/>
        <v>352</v>
      </c>
      <c r="E262" s="208" t="s">
        <v>1313</v>
      </c>
      <c r="F262" s="210"/>
      <c r="G262" s="195"/>
      <c r="H262" s="195"/>
      <c r="I262" s="195"/>
      <c r="J262" s="195"/>
      <c r="K262" s="195"/>
      <c r="L262" s="195"/>
      <c r="M262" s="195"/>
      <c r="N262" s="195"/>
      <c r="O262" s="195"/>
      <c r="P262" s="195"/>
      <c r="Q262" s="195"/>
      <c r="R262" s="195"/>
      <c r="S262" s="195"/>
      <c r="T262" s="195"/>
      <c r="U262" s="195"/>
    </row>
    <row r="263" spans="1:21" ht="27.9" customHeight="1">
      <c r="A263" s="205" t="s">
        <v>612</v>
      </c>
      <c r="B263" s="206" t="s">
        <v>613</v>
      </c>
      <c r="C263" s="207">
        <v>341</v>
      </c>
      <c r="D263" s="207">
        <f t="shared" si="3"/>
        <v>307</v>
      </c>
      <c r="E263" s="208" t="s">
        <v>1313</v>
      </c>
      <c r="F263" s="210"/>
      <c r="G263" s="195"/>
      <c r="H263" s="195"/>
      <c r="I263" s="195"/>
      <c r="J263" s="195"/>
      <c r="K263" s="195"/>
      <c r="L263" s="195"/>
      <c r="M263" s="195"/>
      <c r="N263" s="195"/>
      <c r="O263" s="195"/>
      <c r="P263" s="195"/>
      <c r="Q263" s="195"/>
      <c r="R263" s="195"/>
      <c r="S263" s="195"/>
      <c r="T263" s="195"/>
      <c r="U263" s="195"/>
    </row>
    <row r="264" spans="1:21" ht="27.9" customHeight="1">
      <c r="A264" s="205" t="s">
        <v>614</v>
      </c>
      <c r="B264" s="206" t="s">
        <v>615</v>
      </c>
      <c r="C264" s="207">
        <v>284</v>
      </c>
      <c r="D264" s="207">
        <f t="shared" si="3"/>
        <v>256</v>
      </c>
      <c r="E264" s="208" t="s">
        <v>1313</v>
      </c>
      <c r="F264" s="210"/>
      <c r="G264" s="195"/>
      <c r="H264" s="195"/>
      <c r="I264" s="195"/>
      <c r="J264" s="195"/>
      <c r="K264" s="195"/>
      <c r="L264" s="195"/>
      <c r="M264" s="195"/>
      <c r="N264" s="195"/>
      <c r="O264" s="195"/>
      <c r="P264" s="195"/>
      <c r="Q264" s="195"/>
      <c r="R264" s="195"/>
      <c r="S264" s="195"/>
      <c r="T264" s="195"/>
      <c r="U264" s="195"/>
    </row>
    <row r="265" spans="1:21" ht="27.9" customHeight="1">
      <c r="A265" s="205" t="s">
        <v>616</v>
      </c>
      <c r="B265" s="206" t="s">
        <v>617</v>
      </c>
      <c r="C265" s="207">
        <v>278</v>
      </c>
      <c r="D265" s="207">
        <f t="shared" si="3"/>
        <v>250</v>
      </c>
      <c r="E265" s="208" t="s">
        <v>1313</v>
      </c>
      <c r="F265" s="210"/>
      <c r="G265" s="195"/>
      <c r="H265" s="195"/>
      <c r="I265" s="195"/>
      <c r="J265" s="195"/>
      <c r="K265" s="195"/>
      <c r="L265" s="195"/>
      <c r="M265" s="195"/>
      <c r="N265" s="195"/>
      <c r="O265" s="195"/>
      <c r="P265" s="195"/>
      <c r="Q265" s="195"/>
      <c r="R265" s="195"/>
      <c r="S265" s="195"/>
      <c r="T265" s="195"/>
      <c r="U265" s="195"/>
    </row>
    <row r="266" spans="1:21" ht="27.9" customHeight="1">
      <c r="A266" s="205" t="s">
        <v>618</v>
      </c>
      <c r="B266" s="206" t="s">
        <v>619</v>
      </c>
      <c r="C266" s="207">
        <v>272</v>
      </c>
      <c r="D266" s="207">
        <f t="shared" si="3"/>
        <v>245</v>
      </c>
      <c r="E266" s="208" t="s">
        <v>1313</v>
      </c>
      <c r="F266" s="210"/>
      <c r="G266" s="195"/>
      <c r="H266" s="195"/>
      <c r="I266" s="195"/>
      <c r="J266" s="195"/>
      <c r="K266" s="195"/>
      <c r="L266" s="195"/>
      <c r="M266" s="195"/>
      <c r="N266" s="195"/>
      <c r="O266" s="195"/>
      <c r="P266" s="195"/>
      <c r="Q266" s="195"/>
      <c r="R266" s="195"/>
      <c r="S266" s="195"/>
      <c r="T266" s="195"/>
      <c r="U266" s="195"/>
    </row>
    <row r="267" spans="1:21" ht="15.5">
      <c r="A267" s="178" t="s">
        <v>1525</v>
      </c>
      <c r="B267" s="179"/>
      <c r="C267" s="179"/>
      <c r="D267" s="179"/>
      <c r="E267" s="180"/>
      <c r="F267" s="210"/>
      <c r="G267" s="195"/>
      <c r="H267" s="195"/>
      <c r="I267" s="195"/>
      <c r="J267" s="195"/>
      <c r="K267" s="195"/>
      <c r="L267" s="195"/>
      <c r="M267" s="195"/>
      <c r="N267" s="195"/>
      <c r="O267" s="195"/>
      <c r="P267" s="195"/>
      <c r="Q267" s="195"/>
      <c r="R267" s="195"/>
      <c r="S267" s="195"/>
      <c r="T267" s="195"/>
      <c r="U267" s="195"/>
    </row>
    <row r="268" spans="1:21" ht="27.9" customHeight="1">
      <c r="A268" s="205" t="s">
        <v>620</v>
      </c>
      <c r="B268" s="206" t="s">
        <v>621</v>
      </c>
      <c r="C268" s="207">
        <v>657</v>
      </c>
      <c r="D268" s="207">
        <f t="shared" si="3"/>
        <v>591</v>
      </c>
      <c r="E268" s="208" t="s">
        <v>1313</v>
      </c>
      <c r="F268" s="210"/>
      <c r="G268" s="195"/>
      <c r="H268" s="195"/>
      <c r="I268" s="195"/>
      <c r="J268" s="195"/>
      <c r="K268" s="195"/>
      <c r="L268" s="195"/>
      <c r="M268" s="195"/>
      <c r="N268" s="195"/>
      <c r="O268" s="195"/>
      <c r="P268" s="195"/>
      <c r="Q268" s="195"/>
      <c r="R268" s="195"/>
      <c r="S268" s="195"/>
      <c r="T268" s="195"/>
      <c r="U268" s="195"/>
    </row>
    <row r="269" spans="1:21" ht="27.9" customHeight="1">
      <c r="A269" s="205" t="s">
        <v>622</v>
      </c>
      <c r="B269" s="206" t="s">
        <v>623</v>
      </c>
      <c r="C269" s="207">
        <v>453</v>
      </c>
      <c r="D269" s="207">
        <f t="shared" si="3"/>
        <v>408</v>
      </c>
      <c r="E269" s="208" t="s">
        <v>1313</v>
      </c>
      <c r="F269" s="210"/>
      <c r="G269" s="195"/>
      <c r="H269" s="195"/>
      <c r="I269" s="195"/>
      <c r="J269" s="195"/>
      <c r="K269" s="195"/>
      <c r="L269" s="195"/>
      <c r="M269" s="195"/>
      <c r="N269" s="195"/>
      <c r="O269" s="195"/>
      <c r="P269" s="195"/>
      <c r="Q269" s="195"/>
      <c r="R269" s="195"/>
      <c r="S269" s="195"/>
      <c r="T269" s="195"/>
      <c r="U269" s="195"/>
    </row>
    <row r="270" spans="1:21" ht="27.9" customHeight="1">
      <c r="A270" s="205" t="s">
        <v>624</v>
      </c>
      <c r="B270" s="206" t="s">
        <v>625</v>
      </c>
      <c r="C270" s="207">
        <v>391</v>
      </c>
      <c r="D270" s="207">
        <f t="shared" ref="D270:D333" si="4">ROUND(C270*(1-0.1),0)</f>
        <v>352</v>
      </c>
      <c r="E270" s="208" t="s">
        <v>1313</v>
      </c>
      <c r="F270" s="210"/>
      <c r="G270" s="195"/>
      <c r="H270" s="195"/>
      <c r="I270" s="195"/>
      <c r="J270" s="195"/>
      <c r="K270" s="195"/>
      <c r="L270" s="195"/>
      <c r="M270" s="195"/>
      <c r="N270" s="195"/>
      <c r="O270" s="195"/>
      <c r="P270" s="195"/>
      <c r="Q270" s="195"/>
      <c r="R270" s="195"/>
      <c r="S270" s="195"/>
      <c r="T270" s="195"/>
      <c r="U270" s="195"/>
    </row>
    <row r="271" spans="1:21" ht="27.9" customHeight="1">
      <c r="A271" s="205" t="s">
        <v>626</v>
      </c>
      <c r="B271" s="206" t="s">
        <v>627</v>
      </c>
      <c r="C271" s="207">
        <v>341</v>
      </c>
      <c r="D271" s="207">
        <f t="shared" si="4"/>
        <v>307</v>
      </c>
      <c r="E271" s="208" t="s">
        <v>1313</v>
      </c>
      <c r="F271" s="210"/>
      <c r="G271" s="195"/>
      <c r="H271" s="195"/>
      <c r="I271" s="195"/>
      <c r="J271" s="195"/>
      <c r="K271" s="195"/>
      <c r="L271" s="195"/>
      <c r="M271" s="195"/>
      <c r="N271" s="195"/>
      <c r="O271" s="195"/>
      <c r="P271" s="195"/>
      <c r="Q271" s="195"/>
      <c r="R271" s="195"/>
      <c r="S271" s="195"/>
      <c r="T271" s="195"/>
      <c r="U271" s="195"/>
    </row>
    <row r="272" spans="1:21" ht="27.9" customHeight="1">
      <c r="A272" s="205" t="s">
        <v>628</v>
      </c>
      <c r="B272" s="206" t="s">
        <v>629</v>
      </c>
      <c r="C272" s="207">
        <v>284</v>
      </c>
      <c r="D272" s="207">
        <f t="shared" si="4"/>
        <v>256</v>
      </c>
      <c r="E272" s="208" t="s">
        <v>1313</v>
      </c>
      <c r="F272" s="210"/>
      <c r="G272" s="195"/>
      <c r="H272" s="195"/>
      <c r="I272" s="195"/>
      <c r="J272" s="195"/>
      <c r="K272" s="195"/>
      <c r="L272" s="195"/>
      <c r="M272" s="195"/>
      <c r="N272" s="195"/>
      <c r="O272" s="195"/>
      <c r="P272" s="195"/>
      <c r="Q272" s="195"/>
      <c r="R272" s="195"/>
      <c r="S272" s="195"/>
      <c r="T272" s="195"/>
      <c r="U272" s="195"/>
    </row>
    <row r="273" spans="1:21" ht="27.9" customHeight="1">
      <c r="A273" s="205" t="s">
        <v>630</v>
      </c>
      <c r="B273" s="206" t="s">
        <v>631</v>
      </c>
      <c r="C273" s="207">
        <v>278</v>
      </c>
      <c r="D273" s="207">
        <f t="shared" si="4"/>
        <v>250</v>
      </c>
      <c r="E273" s="208" t="s">
        <v>1313</v>
      </c>
      <c r="F273" s="210"/>
      <c r="G273" s="195"/>
      <c r="H273" s="195"/>
      <c r="I273" s="195"/>
      <c r="J273" s="195"/>
      <c r="K273" s="195"/>
      <c r="L273" s="195"/>
      <c r="M273" s="195"/>
      <c r="N273" s="195"/>
      <c r="O273" s="195"/>
      <c r="P273" s="195"/>
      <c r="Q273" s="195"/>
      <c r="R273" s="195"/>
      <c r="S273" s="195"/>
      <c r="T273" s="195"/>
      <c r="U273" s="195"/>
    </row>
    <row r="274" spans="1:21" ht="27.9" customHeight="1">
      <c r="A274" s="205" t="s">
        <v>632</v>
      </c>
      <c r="B274" s="206" t="s">
        <v>633</v>
      </c>
      <c r="C274" s="207">
        <v>272</v>
      </c>
      <c r="D274" s="207">
        <f t="shared" si="4"/>
        <v>245</v>
      </c>
      <c r="E274" s="208" t="s">
        <v>1313</v>
      </c>
      <c r="F274" s="210"/>
      <c r="G274" s="195"/>
      <c r="H274" s="195"/>
      <c r="I274" s="195"/>
      <c r="J274" s="195"/>
      <c r="K274" s="195"/>
      <c r="L274" s="195"/>
      <c r="M274" s="195"/>
      <c r="N274" s="195"/>
      <c r="O274" s="195"/>
      <c r="P274" s="195"/>
      <c r="Q274" s="195"/>
      <c r="R274" s="195"/>
      <c r="S274" s="195"/>
      <c r="T274" s="195"/>
      <c r="U274" s="195"/>
    </row>
    <row r="275" spans="1:21" ht="15.5">
      <c r="A275" s="178" t="s">
        <v>1386</v>
      </c>
      <c r="B275" s="179"/>
      <c r="C275" s="179"/>
      <c r="D275" s="179"/>
      <c r="E275" s="180"/>
      <c r="F275" s="210"/>
      <c r="G275" s="195"/>
      <c r="H275" s="195"/>
      <c r="I275" s="195"/>
      <c r="J275" s="195"/>
      <c r="K275" s="195"/>
      <c r="L275" s="195"/>
      <c r="M275" s="195"/>
      <c r="N275" s="195"/>
      <c r="O275" s="195"/>
      <c r="P275" s="195"/>
      <c r="Q275" s="195"/>
      <c r="R275" s="195"/>
      <c r="S275" s="195"/>
      <c r="T275" s="195"/>
      <c r="U275" s="195"/>
    </row>
    <row r="276" spans="1:21" ht="27.9" customHeight="1">
      <c r="A276" s="205" t="s">
        <v>634</v>
      </c>
      <c r="B276" s="206" t="s">
        <v>635</v>
      </c>
      <c r="C276" s="207">
        <v>657</v>
      </c>
      <c r="D276" s="207">
        <f t="shared" si="4"/>
        <v>591</v>
      </c>
      <c r="E276" s="208" t="s">
        <v>1313</v>
      </c>
      <c r="F276" s="210"/>
      <c r="G276" s="195"/>
      <c r="H276" s="195"/>
      <c r="I276" s="195"/>
      <c r="J276" s="195"/>
      <c r="K276" s="195"/>
      <c r="L276" s="195"/>
      <c r="M276" s="195"/>
      <c r="N276" s="195"/>
      <c r="O276" s="195"/>
      <c r="P276" s="195"/>
      <c r="Q276" s="195"/>
      <c r="R276" s="195"/>
      <c r="S276" s="195"/>
      <c r="T276" s="195"/>
      <c r="U276" s="195"/>
    </row>
    <row r="277" spans="1:21" ht="27.9" customHeight="1">
      <c r="A277" s="205" t="s">
        <v>636</v>
      </c>
      <c r="B277" s="206" t="s">
        <v>637</v>
      </c>
      <c r="C277" s="207">
        <v>453</v>
      </c>
      <c r="D277" s="207">
        <f t="shared" si="4"/>
        <v>408</v>
      </c>
      <c r="E277" s="208" t="s">
        <v>1313</v>
      </c>
      <c r="F277" s="210"/>
      <c r="G277" s="195"/>
      <c r="H277" s="195"/>
      <c r="I277" s="195"/>
      <c r="J277" s="195"/>
      <c r="K277" s="195"/>
      <c r="L277" s="195"/>
      <c r="M277" s="195"/>
      <c r="N277" s="195"/>
      <c r="O277" s="195"/>
      <c r="P277" s="195"/>
      <c r="Q277" s="195"/>
      <c r="R277" s="195"/>
      <c r="S277" s="195"/>
      <c r="T277" s="195"/>
      <c r="U277" s="195"/>
    </row>
    <row r="278" spans="1:21" ht="27.9" customHeight="1">
      <c r="A278" s="205" t="s">
        <v>638</v>
      </c>
      <c r="B278" s="206" t="s">
        <v>639</v>
      </c>
      <c r="C278" s="207">
        <v>391</v>
      </c>
      <c r="D278" s="207">
        <f t="shared" si="4"/>
        <v>352</v>
      </c>
      <c r="E278" s="208" t="s">
        <v>1313</v>
      </c>
      <c r="F278" s="210"/>
      <c r="G278" s="195"/>
      <c r="H278" s="195"/>
      <c r="I278" s="195"/>
      <c r="J278" s="195"/>
      <c r="K278" s="195"/>
      <c r="L278" s="195"/>
      <c r="M278" s="195"/>
      <c r="N278" s="195"/>
      <c r="O278" s="195"/>
      <c r="P278" s="195"/>
      <c r="Q278" s="195"/>
      <c r="R278" s="195"/>
      <c r="S278" s="195"/>
      <c r="T278" s="195"/>
      <c r="U278" s="195"/>
    </row>
    <row r="279" spans="1:21" ht="27.9" customHeight="1">
      <c r="A279" s="205" t="s">
        <v>640</v>
      </c>
      <c r="B279" s="206" t="s">
        <v>641</v>
      </c>
      <c r="C279" s="207">
        <v>341</v>
      </c>
      <c r="D279" s="207">
        <f t="shared" si="4"/>
        <v>307</v>
      </c>
      <c r="E279" s="208" t="s">
        <v>1313</v>
      </c>
      <c r="F279" s="210"/>
      <c r="G279" s="195"/>
      <c r="H279" s="195"/>
      <c r="I279" s="195"/>
      <c r="J279" s="195"/>
      <c r="K279" s="195"/>
      <c r="L279" s="195"/>
      <c r="M279" s="195"/>
      <c r="N279" s="195"/>
      <c r="O279" s="195"/>
      <c r="P279" s="195"/>
      <c r="Q279" s="195"/>
      <c r="R279" s="195"/>
      <c r="S279" s="195"/>
      <c r="T279" s="195"/>
      <c r="U279" s="195"/>
    </row>
    <row r="280" spans="1:21" ht="27.9" customHeight="1">
      <c r="A280" s="205" t="s">
        <v>642</v>
      </c>
      <c r="B280" s="206" t="s">
        <v>643</v>
      </c>
      <c r="C280" s="207">
        <v>284</v>
      </c>
      <c r="D280" s="207">
        <f t="shared" si="4"/>
        <v>256</v>
      </c>
      <c r="E280" s="208" t="s">
        <v>1313</v>
      </c>
      <c r="F280" s="210"/>
      <c r="G280" s="195"/>
      <c r="H280" s="195"/>
      <c r="I280" s="195"/>
      <c r="J280" s="195"/>
      <c r="K280" s="195"/>
      <c r="L280" s="195"/>
      <c r="M280" s="195"/>
      <c r="N280" s="195"/>
      <c r="O280" s="195"/>
      <c r="P280" s="195"/>
      <c r="Q280" s="195"/>
      <c r="R280" s="195"/>
      <c r="S280" s="195"/>
      <c r="T280" s="195"/>
      <c r="U280" s="195"/>
    </row>
    <row r="281" spans="1:21" ht="27.9" customHeight="1">
      <c r="A281" s="205" t="s">
        <v>644</v>
      </c>
      <c r="B281" s="206" t="s">
        <v>645</v>
      </c>
      <c r="C281" s="207">
        <v>278</v>
      </c>
      <c r="D281" s="207">
        <f t="shared" si="4"/>
        <v>250</v>
      </c>
      <c r="E281" s="208" t="s">
        <v>1313</v>
      </c>
      <c r="F281" s="210"/>
      <c r="G281" s="195"/>
      <c r="H281" s="195"/>
      <c r="I281" s="195"/>
      <c r="J281" s="195"/>
      <c r="K281" s="195"/>
      <c r="L281" s="195"/>
      <c r="M281" s="195"/>
      <c r="N281" s="195"/>
      <c r="O281" s="195"/>
      <c r="P281" s="195"/>
      <c r="Q281" s="195"/>
      <c r="R281" s="195"/>
      <c r="S281" s="195"/>
      <c r="T281" s="195"/>
      <c r="U281" s="195"/>
    </row>
    <row r="282" spans="1:21" ht="27.9" customHeight="1">
      <c r="A282" s="205" t="s">
        <v>646</v>
      </c>
      <c r="B282" s="206" t="s">
        <v>647</v>
      </c>
      <c r="C282" s="207">
        <v>272</v>
      </c>
      <c r="D282" s="207">
        <f t="shared" si="4"/>
        <v>245</v>
      </c>
      <c r="E282" s="208" t="s">
        <v>1313</v>
      </c>
      <c r="F282" s="210"/>
      <c r="G282" s="195"/>
      <c r="H282" s="195"/>
      <c r="I282" s="195"/>
      <c r="J282" s="195"/>
      <c r="K282" s="195"/>
      <c r="L282" s="195"/>
      <c r="M282" s="195"/>
      <c r="N282" s="195"/>
      <c r="O282" s="195"/>
      <c r="P282" s="195"/>
      <c r="Q282" s="195"/>
      <c r="R282" s="195"/>
      <c r="S282" s="195"/>
      <c r="T282" s="195"/>
      <c r="U282" s="195"/>
    </row>
    <row r="283" spans="1:21" ht="15.5">
      <c r="A283" s="178" t="s">
        <v>1387</v>
      </c>
      <c r="B283" s="179"/>
      <c r="C283" s="179"/>
      <c r="D283" s="179"/>
      <c r="E283" s="180"/>
      <c r="F283" s="210"/>
      <c r="G283" s="195"/>
      <c r="H283" s="195"/>
      <c r="I283" s="195"/>
      <c r="J283" s="195"/>
      <c r="K283" s="195"/>
      <c r="L283" s="195"/>
      <c r="M283" s="195"/>
      <c r="N283" s="195"/>
      <c r="O283" s="195"/>
      <c r="P283" s="195"/>
      <c r="Q283" s="195"/>
      <c r="R283" s="195"/>
      <c r="S283" s="195"/>
      <c r="T283" s="195"/>
      <c r="U283" s="195"/>
    </row>
    <row r="284" spans="1:21" ht="27.9" customHeight="1">
      <c r="A284" s="205" t="s">
        <v>662</v>
      </c>
      <c r="B284" s="206" t="s">
        <v>663</v>
      </c>
      <c r="C284" s="207">
        <v>657</v>
      </c>
      <c r="D284" s="207">
        <f t="shared" si="4"/>
        <v>591</v>
      </c>
      <c r="E284" s="208" t="s">
        <v>1313</v>
      </c>
      <c r="F284" s="210"/>
      <c r="G284" s="195"/>
      <c r="H284" s="195"/>
      <c r="I284" s="195"/>
      <c r="J284" s="195"/>
      <c r="K284" s="195"/>
      <c r="L284" s="195"/>
      <c r="M284" s="195"/>
      <c r="N284" s="195"/>
      <c r="O284" s="195"/>
      <c r="P284" s="195"/>
      <c r="Q284" s="195"/>
      <c r="R284" s="195"/>
      <c r="S284" s="195"/>
      <c r="T284" s="195"/>
      <c r="U284" s="195"/>
    </row>
    <row r="285" spans="1:21" ht="27.9" customHeight="1">
      <c r="A285" s="205" t="s">
        <v>664</v>
      </c>
      <c r="B285" s="206" t="s">
        <v>665</v>
      </c>
      <c r="C285" s="207">
        <v>453</v>
      </c>
      <c r="D285" s="207">
        <f t="shared" si="4"/>
        <v>408</v>
      </c>
      <c r="E285" s="208" t="s">
        <v>1313</v>
      </c>
      <c r="F285" s="210"/>
      <c r="G285" s="195"/>
      <c r="H285" s="195"/>
      <c r="I285" s="195"/>
      <c r="J285" s="195"/>
      <c r="K285" s="195"/>
      <c r="L285" s="195"/>
      <c r="M285" s="195"/>
      <c r="N285" s="195"/>
      <c r="O285" s="195"/>
      <c r="P285" s="195"/>
      <c r="Q285" s="195"/>
      <c r="R285" s="195"/>
      <c r="S285" s="195"/>
      <c r="T285" s="195"/>
      <c r="U285" s="195"/>
    </row>
    <row r="286" spans="1:21" ht="27.9" customHeight="1">
      <c r="A286" s="205" t="s">
        <v>666</v>
      </c>
      <c r="B286" s="206" t="s">
        <v>667</v>
      </c>
      <c r="C286" s="207">
        <v>391</v>
      </c>
      <c r="D286" s="207">
        <f t="shared" si="4"/>
        <v>352</v>
      </c>
      <c r="E286" s="208" t="s">
        <v>1313</v>
      </c>
      <c r="F286" s="210"/>
      <c r="G286" s="195"/>
      <c r="H286" s="195"/>
      <c r="I286" s="195"/>
      <c r="J286" s="195"/>
      <c r="K286" s="195"/>
      <c r="L286" s="195"/>
      <c r="M286" s="195"/>
      <c r="N286" s="195"/>
      <c r="O286" s="195"/>
      <c r="P286" s="195"/>
      <c r="Q286" s="195"/>
      <c r="R286" s="195"/>
      <c r="S286" s="195"/>
      <c r="T286" s="195"/>
      <c r="U286" s="195"/>
    </row>
    <row r="287" spans="1:21" ht="27.9" customHeight="1">
      <c r="A287" s="205" t="s">
        <v>668</v>
      </c>
      <c r="B287" s="206" t="s">
        <v>669</v>
      </c>
      <c r="C287" s="207">
        <v>341</v>
      </c>
      <c r="D287" s="207">
        <f t="shared" si="4"/>
        <v>307</v>
      </c>
      <c r="E287" s="208" t="s">
        <v>1313</v>
      </c>
      <c r="F287" s="210"/>
      <c r="G287" s="195"/>
      <c r="H287" s="195"/>
      <c r="I287" s="195"/>
      <c r="J287" s="195"/>
      <c r="K287" s="195"/>
      <c r="L287" s="195"/>
      <c r="M287" s="195"/>
      <c r="N287" s="195"/>
      <c r="O287" s="195"/>
      <c r="P287" s="195"/>
      <c r="Q287" s="195"/>
      <c r="R287" s="195"/>
      <c r="S287" s="195"/>
      <c r="T287" s="195"/>
      <c r="U287" s="195"/>
    </row>
    <row r="288" spans="1:21" ht="27.9" customHeight="1">
      <c r="A288" s="205" t="s">
        <v>670</v>
      </c>
      <c r="B288" s="206" t="s">
        <v>671</v>
      </c>
      <c r="C288" s="207">
        <v>284</v>
      </c>
      <c r="D288" s="207">
        <f t="shared" si="4"/>
        <v>256</v>
      </c>
      <c r="E288" s="208" t="s">
        <v>1313</v>
      </c>
      <c r="F288" s="210"/>
      <c r="G288" s="195"/>
      <c r="H288" s="195"/>
      <c r="I288" s="195"/>
      <c r="J288" s="195"/>
      <c r="K288" s="195"/>
      <c r="L288" s="195"/>
      <c r="M288" s="195"/>
      <c r="N288" s="195"/>
      <c r="O288" s="195"/>
      <c r="P288" s="195"/>
      <c r="Q288" s="195"/>
      <c r="R288" s="195"/>
      <c r="S288" s="195"/>
      <c r="T288" s="195"/>
      <c r="U288" s="195"/>
    </row>
    <row r="289" spans="1:21" ht="27.9" customHeight="1">
      <c r="A289" s="205" t="s">
        <v>672</v>
      </c>
      <c r="B289" s="206" t="s">
        <v>673</v>
      </c>
      <c r="C289" s="207">
        <v>278</v>
      </c>
      <c r="D289" s="207">
        <f t="shared" si="4"/>
        <v>250</v>
      </c>
      <c r="E289" s="208" t="s">
        <v>1313</v>
      </c>
      <c r="F289" s="210"/>
      <c r="G289" s="195"/>
      <c r="H289" s="195"/>
      <c r="I289" s="195"/>
      <c r="J289" s="195"/>
      <c r="K289" s="195"/>
      <c r="L289" s="195"/>
      <c r="M289" s="195"/>
      <c r="N289" s="195"/>
      <c r="O289" s="195"/>
      <c r="P289" s="195"/>
      <c r="Q289" s="195"/>
      <c r="R289" s="195"/>
      <c r="S289" s="195"/>
      <c r="T289" s="195"/>
      <c r="U289" s="195"/>
    </row>
    <row r="290" spans="1:21" ht="27.9" customHeight="1">
      <c r="A290" s="205" t="s">
        <v>674</v>
      </c>
      <c r="B290" s="206" t="s">
        <v>675</v>
      </c>
      <c r="C290" s="207">
        <v>272</v>
      </c>
      <c r="D290" s="207">
        <f t="shared" si="4"/>
        <v>245</v>
      </c>
      <c r="E290" s="208" t="s">
        <v>1313</v>
      </c>
      <c r="F290" s="210"/>
      <c r="G290" s="195"/>
      <c r="H290" s="195"/>
      <c r="I290" s="195"/>
      <c r="J290" s="195"/>
      <c r="K290" s="195"/>
      <c r="L290" s="195"/>
      <c r="M290" s="195"/>
      <c r="N290" s="195"/>
      <c r="O290" s="195"/>
      <c r="P290" s="195"/>
      <c r="Q290" s="195"/>
      <c r="R290" s="195"/>
      <c r="S290" s="195"/>
      <c r="T290" s="195"/>
      <c r="U290" s="195"/>
    </row>
    <row r="291" spans="1:21" ht="15.5">
      <c r="A291" s="178" t="s">
        <v>1388</v>
      </c>
      <c r="B291" s="179"/>
      <c r="C291" s="179"/>
      <c r="D291" s="179"/>
      <c r="E291" s="180"/>
      <c r="F291" s="210"/>
      <c r="G291" s="195"/>
      <c r="H291" s="195"/>
      <c r="I291" s="195"/>
      <c r="J291" s="195"/>
      <c r="K291" s="195"/>
      <c r="L291" s="195"/>
      <c r="M291" s="195"/>
      <c r="N291" s="195"/>
      <c r="O291" s="195"/>
      <c r="P291" s="195"/>
      <c r="Q291" s="195"/>
      <c r="R291" s="195"/>
      <c r="S291" s="195"/>
      <c r="T291" s="195"/>
      <c r="U291" s="195"/>
    </row>
    <row r="292" spans="1:21" ht="27.9" customHeight="1">
      <c r="A292" s="205" t="s">
        <v>676</v>
      </c>
      <c r="B292" s="206" t="s">
        <v>677</v>
      </c>
      <c r="C292" s="207">
        <v>657</v>
      </c>
      <c r="D292" s="207">
        <f t="shared" si="4"/>
        <v>591</v>
      </c>
      <c r="E292" s="208" t="s">
        <v>1313</v>
      </c>
      <c r="F292" s="210"/>
      <c r="G292" s="195"/>
      <c r="H292" s="195"/>
      <c r="I292" s="195"/>
      <c r="J292" s="195"/>
      <c r="K292" s="195"/>
      <c r="L292" s="195"/>
      <c r="M292" s="195"/>
      <c r="N292" s="195"/>
      <c r="O292" s="195"/>
      <c r="P292" s="195"/>
      <c r="Q292" s="195"/>
      <c r="R292" s="195"/>
      <c r="S292" s="195"/>
      <c r="T292" s="195"/>
      <c r="U292" s="195"/>
    </row>
    <row r="293" spans="1:21" ht="27.9" customHeight="1">
      <c r="A293" s="205" t="s">
        <v>678</v>
      </c>
      <c r="B293" s="206" t="s">
        <v>679</v>
      </c>
      <c r="C293" s="207">
        <v>453</v>
      </c>
      <c r="D293" s="207">
        <f t="shared" si="4"/>
        <v>408</v>
      </c>
      <c r="E293" s="208" t="s">
        <v>1313</v>
      </c>
      <c r="F293" s="210"/>
      <c r="G293" s="195"/>
      <c r="H293" s="195"/>
      <c r="I293" s="195"/>
      <c r="J293" s="195"/>
      <c r="K293" s="195"/>
      <c r="L293" s="195"/>
      <c r="M293" s="195"/>
      <c r="N293" s="195"/>
      <c r="O293" s="195"/>
      <c r="P293" s="195"/>
      <c r="Q293" s="195"/>
      <c r="R293" s="195"/>
      <c r="S293" s="195"/>
      <c r="T293" s="195"/>
      <c r="U293" s="195"/>
    </row>
    <row r="294" spans="1:21" ht="27.9" customHeight="1">
      <c r="A294" s="205" t="s">
        <v>680</v>
      </c>
      <c r="B294" s="206" t="s">
        <v>681</v>
      </c>
      <c r="C294" s="207">
        <v>391</v>
      </c>
      <c r="D294" s="207">
        <f t="shared" si="4"/>
        <v>352</v>
      </c>
      <c r="E294" s="208" t="s">
        <v>1313</v>
      </c>
      <c r="F294" s="210"/>
      <c r="G294" s="195"/>
      <c r="H294" s="195"/>
      <c r="I294" s="195"/>
      <c r="J294" s="195"/>
      <c r="K294" s="195"/>
      <c r="L294" s="195"/>
      <c r="M294" s="195"/>
      <c r="N294" s="195"/>
      <c r="O294" s="195"/>
      <c r="P294" s="195"/>
      <c r="Q294" s="195"/>
      <c r="R294" s="195"/>
      <c r="S294" s="195"/>
      <c r="T294" s="195"/>
      <c r="U294" s="195"/>
    </row>
    <row r="295" spans="1:21" ht="27.9" customHeight="1">
      <c r="A295" s="205" t="s">
        <v>682</v>
      </c>
      <c r="B295" s="206" t="s">
        <v>683</v>
      </c>
      <c r="C295" s="207">
        <v>341</v>
      </c>
      <c r="D295" s="207">
        <f t="shared" si="4"/>
        <v>307</v>
      </c>
      <c r="E295" s="208" t="s">
        <v>1313</v>
      </c>
      <c r="F295" s="210"/>
      <c r="G295" s="195"/>
      <c r="H295" s="195"/>
      <c r="I295" s="195"/>
      <c r="J295" s="195"/>
      <c r="K295" s="195"/>
      <c r="L295" s="195"/>
      <c r="M295" s="195"/>
      <c r="N295" s="195"/>
      <c r="O295" s="195"/>
      <c r="P295" s="195"/>
      <c r="Q295" s="195"/>
      <c r="R295" s="195"/>
      <c r="S295" s="195"/>
      <c r="T295" s="195"/>
      <c r="U295" s="195"/>
    </row>
    <row r="296" spans="1:21" ht="27.9" customHeight="1">
      <c r="A296" s="205" t="s">
        <v>684</v>
      </c>
      <c r="B296" s="206" t="s">
        <v>685</v>
      </c>
      <c r="C296" s="207">
        <v>284</v>
      </c>
      <c r="D296" s="207">
        <f t="shared" si="4"/>
        <v>256</v>
      </c>
      <c r="E296" s="208" t="s">
        <v>1313</v>
      </c>
      <c r="F296" s="210"/>
      <c r="G296" s="195"/>
      <c r="H296" s="195"/>
      <c r="I296" s="195"/>
      <c r="J296" s="195"/>
      <c r="K296" s="195"/>
      <c r="L296" s="195"/>
      <c r="M296" s="195"/>
      <c r="N296" s="195"/>
      <c r="O296" s="195"/>
      <c r="P296" s="195"/>
      <c r="Q296" s="195"/>
      <c r="R296" s="195"/>
      <c r="S296" s="195"/>
      <c r="T296" s="195"/>
      <c r="U296" s="195"/>
    </row>
    <row r="297" spans="1:21" ht="27.9" customHeight="1">
      <c r="A297" s="205" t="s">
        <v>686</v>
      </c>
      <c r="B297" s="206" t="s">
        <v>687</v>
      </c>
      <c r="C297" s="207">
        <v>278</v>
      </c>
      <c r="D297" s="207">
        <f t="shared" si="4"/>
        <v>250</v>
      </c>
      <c r="E297" s="208" t="s">
        <v>1313</v>
      </c>
      <c r="F297" s="210"/>
      <c r="G297" s="195"/>
      <c r="H297" s="195"/>
      <c r="I297" s="195"/>
      <c r="J297" s="195"/>
      <c r="K297" s="195"/>
      <c r="L297" s="195"/>
      <c r="M297" s="195"/>
      <c r="N297" s="195"/>
      <c r="O297" s="195"/>
      <c r="P297" s="195"/>
      <c r="Q297" s="195"/>
      <c r="R297" s="195"/>
      <c r="S297" s="195"/>
      <c r="T297" s="195"/>
      <c r="U297" s="195"/>
    </row>
    <row r="298" spans="1:21" ht="27.9" customHeight="1">
      <c r="A298" s="205" t="s">
        <v>688</v>
      </c>
      <c r="B298" s="206" t="s">
        <v>689</v>
      </c>
      <c r="C298" s="207">
        <v>272</v>
      </c>
      <c r="D298" s="207">
        <f t="shared" si="4"/>
        <v>245</v>
      </c>
      <c r="E298" s="208" t="s">
        <v>1313</v>
      </c>
      <c r="F298" s="210"/>
      <c r="G298" s="195"/>
      <c r="H298" s="195"/>
      <c r="I298" s="195"/>
      <c r="J298" s="195"/>
      <c r="K298" s="195"/>
      <c r="L298" s="195"/>
      <c r="M298" s="195"/>
      <c r="N298" s="195"/>
      <c r="O298" s="195"/>
      <c r="P298" s="195"/>
      <c r="Q298" s="195"/>
      <c r="R298" s="195"/>
      <c r="S298" s="195"/>
      <c r="T298" s="195"/>
      <c r="U298" s="195"/>
    </row>
    <row r="299" spans="1:21" ht="15.5">
      <c r="A299" s="178" t="s">
        <v>1389</v>
      </c>
      <c r="B299" s="179"/>
      <c r="C299" s="179"/>
      <c r="D299" s="179"/>
      <c r="E299" s="180"/>
      <c r="F299" s="210"/>
      <c r="G299" s="195"/>
      <c r="H299" s="195"/>
      <c r="I299" s="195"/>
      <c r="J299" s="195"/>
      <c r="K299" s="195"/>
      <c r="L299" s="195"/>
      <c r="M299" s="195"/>
      <c r="N299" s="195"/>
      <c r="O299" s="195"/>
      <c r="P299" s="195"/>
      <c r="Q299" s="195"/>
      <c r="R299" s="195"/>
      <c r="S299" s="195"/>
      <c r="T299" s="195"/>
      <c r="U299" s="195"/>
    </row>
    <row r="300" spans="1:21" ht="27.9" customHeight="1">
      <c r="A300" s="205" t="s">
        <v>690</v>
      </c>
      <c r="B300" s="206" t="s">
        <v>1526</v>
      </c>
      <c r="C300" s="207">
        <v>336</v>
      </c>
      <c r="D300" s="207">
        <f t="shared" si="4"/>
        <v>302</v>
      </c>
      <c r="E300" s="208" t="s">
        <v>1313</v>
      </c>
      <c r="F300" s="210"/>
      <c r="G300" s="195"/>
      <c r="H300" s="195"/>
      <c r="I300" s="195"/>
      <c r="J300" s="195"/>
      <c r="K300" s="195"/>
      <c r="L300" s="195"/>
      <c r="M300" s="195"/>
      <c r="N300" s="195"/>
      <c r="O300" s="195"/>
      <c r="P300" s="195"/>
      <c r="Q300" s="195"/>
      <c r="R300" s="195"/>
      <c r="S300" s="195"/>
      <c r="T300" s="195"/>
      <c r="U300" s="195"/>
    </row>
    <row r="301" spans="1:21" ht="27.9" customHeight="1">
      <c r="A301" s="205" t="s">
        <v>691</v>
      </c>
      <c r="B301" s="206" t="s">
        <v>1527</v>
      </c>
      <c r="C301" s="207">
        <v>232</v>
      </c>
      <c r="D301" s="207">
        <f t="shared" si="4"/>
        <v>209</v>
      </c>
      <c r="E301" s="208" t="s">
        <v>1313</v>
      </c>
      <c r="F301" s="210"/>
      <c r="G301" s="195"/>
      <c r="H301" s="195"/>
      <c r="I301" s="195"/>
      <c r="J301" s="195"/>
      <c r="K301" s="195"/>
      <c r="L301" s="195"/>
      <c r="M301" s="195"/>
      <c r="N301" s="195"/>
      <c r="O301" s="195"/>
      <c r="P301" s="195"/>
      <c r="Q301" s="195"/>
      <c r="R301" s="195"/>
      <c r="S301" s="195"/>
      <c r="T301" s="195"/>
      <c r="U301" s="195"/>
    </row>
    <row r="302" spans="1:21" ht="27.9" customHeight="1">
      <c r="A302" s="205" t="s">
        <v>692</v>
      </c>
      <c r="B302" s="206" t="s">
        <v>1528</v>
      </c>
      <c r="C302" s="207">
        <v>200</v>
      </c>
      <c r="D302" s="207">
        <f t="shared" si="4"/>
        <v>180</v>
      </c>
      <c r="E302" s="208" t="s">
        <v>1313</v>
      </c>
      <c r="F302" s="210"/>
      <c r="G302" s="195"/>
      <c r="H302" s="195"/>
      <c r="I302" s="195"/>
      <c r="J302" s="195"/>
      <c r="K302" s="195"/>
      <c r="L302" s="195"/>
      <c r="M302" s="195"/>
      <c r="N302" s="195"/>
      <c r="O302" s="195"/>
      <c r="P302" s="195"/>
      <c r="Q302" s="195"/>
      <c r="R302" s="195"/>
      <c r="S302" s="195"/>
      <c r="T302" s="195"/>
      <c r="U302" s="195"/>
    </row>
    <row r="303" spans="1:21" ht="27.9" customHeight="1">
      <c r="A303" s="205" t="s">
        <v>693</v>
      </c>
      <c r="B303" s="206" t="s">
        <v>1529</v>
      </c>
      <c r="C303" s="207">
        <v>174</v>
      </c>
      <c r="D303" s="207">
        <f t="shared" si="4"/>
        <v>157</v>
      </c>
      <c r="E303" s="208" t="s">
        <v>1313</v>
      </c>
      <c r="F303" s="210"/>
      <c r="G303" s="195"/>
      <c r="H303" s="195"/>
      <c r="I303" s="195"/>
      <c r="J303" s="195"/>
      <c r="K303" s="195"/>
      <c r="L303" s="195"/>
      <c r="M303" s="195"/>
      <c r="N303" s="195"/>
      <c r="O303" s="195"/>
      <c r="P303" s="195"/>
      <c r="Q303" s="195"/>
      <c r="R303" s="195"/>
      <c r="S303" s="195"/>
      <c r="T303" s="195"/>
      <c r="U303" s="195"/>
    </row>
    <row r="304" spans="1:21" ht="27.9" customHeight="1">
      <c r="A304" s="205" t="s">
        <v>694</v>
      </c>
      <c r="B304" s="206" t="s">
        <v>1530</v>
      </c>
      <c r="C304" s="207">
        <v>145</v>
      </c>
      <c r="D304" s="207">
        <f t="shared" si="4"/>
        <v>131</v>
      </c>
      <c r="E304" s="208" t="s">
        <v>1313</v>
      </c>
      <c r="F304" s="210"/>
      <c r="G304" s="195"/>
      <c r="H304" s="195"/>
      <c r="I304" s="195"/>
      <c r="J304" s="195"/>
      <c r="K304" s="195"/>
      <c r="L304" s="195"/>
      <c r="M304" s="195"/>
      <c r="N304" s="195"/>
      <c r="O304" s="195"/>
      <c r="P304" s="195"/>
      <c r="Q304" s="195"/>
      <c r="R304" s="195"/>
      <c r="S304" s="195"/>
      <c r="T304" s="195"/>
      <c r="U304" s="195"/>
    </row>
    <row r="305" spans="1:21" ht="27.9" customHeight="1">
      <c r="A305" s="205" t="s">
        <v>695</v>
      </c>
      <c r="B305" s="206" t="s">
        <v>1531</v>
      </c>
      <c r="C305" s="207">
        <v>142</v>
      </c>
      <c r="D305" s="207">
        <f t="shared" si="4"/>
        <v>128</v>
      </c>
      <c r="E305" s="208" t="s">
        <v>1313</v>
      </c>
      <c r="F305" s="210"/>
      <c r="G305" s="195"/>
      <c r="H305" s="195"/>
      <c r="I305" s="195"/>
      <c r="J305" s="195"/>
      <c r="K305" s="195"/>
      <c r="L305" s="195"/>
      <c r="M305" s="195"/>
      <c r="N305" s="195"/>
      <c r="O305" s="195"/>
      <c r="P305" s="195"/>
      <c r="Q305" s="195"/>
      <c r="R305" s="195"/>
      <c r="S305" s="195"/>
      <c r="T305" s="195"/>
      <c r="U305" s="195"/>
    </row>
    <row r="306" spans="1:21" ht="27.9" customHeight="1">
      <c r="A306" s="205" t="s">
        <v>696</v>
      </c>
      <c r="B306" s="206" t="s">
        <v>1532</v>
      </c>
      <c r="C306" s="207">
        <v>139</v>
      </c>
      <c r="D306" s="207">
        <f t="shared" si="4"/>
        <v>125</v>
      </c>
      <c r="E306" s="208" t="s">
        <v>1313</v>
      </c>
      <c r="F306" s="210"/>
      <c r="G306" s="195"/>
      <c r="H306" s="195"/>
      <c r="I306" s="195"/>
      <c r="J306" s="195"/>
      <c r="K306" s="195"/>
      <c r="L306" s="195"/>
      <c r="M306" s="195"/>
      <c r="N306" s="195"/>
      <c r="O306" s="195"/>
      <c r="P306" s="195"/>
      <c r="Q306" s="195"/>
      <c r="R306" s="195"/>
      <c r="S306" s="195"/>
      <c r="T306" s="195"/>
      <c r="U306" s="195"/>
    </row>
    <row r="307" spans="1:21" s="183" customFormat="1" ht="15.5">
      <c r="A307" s="178" t="s">
        <v>1390</v>
      </c>
      <c r="B307" s="179"/>
      <c r="C307" s="179"/>
      <c r="D307" s="179"/>
      <c r="E307" s="180"/>
    </row>
    <row r="308" spans="1:21" ht="27.75" customHeight="1">
      <c r="A308" s="205" t="s">
        <v>697</v>
      </c>
      <c r="B308" s="206" t="s">
        <v>698</v>
      </c>
      <c r="C308" s="207">
        <v>657</v>
      </c>
      <c r="D308" s="207">
        <f t="shared" si="4"/>
        <v>591</v>
      </c>
      <c r="E308" s="208" t="s">
        <v>1313</v>
      </c>
      <c r="F308" s="210"/>
      <c r="G308" s="195"/>
      <c r="H308" s="195"/>
      <c r="I308" s="195"/>
      <c r="J308" s="195"/>
      <c r="K308" s="195"/>
      <c r="L308" s="195"/>
      <c r="M308" s="195"/>
      <c r="N308" s="195"/>
      <c r="O308" s="195"/>
      <c r="P308" s="195"/>
      <c r="Q308" s="195"/>
      <c r="R308" s="195"/>
      <c r="S308" s="195"/>
      <c r="T308" s="195"/>
      <c r="U308" s="195"/>
    </row>
    <row r="309" spans="1:21" ht="27.9" customHeight="1">
      <c r="A309" s="205" t="s">
        <v>699</v>
      </c>
      <c r="B309" s="206" t="s">
        <v>700</v>
      </c>
      <c r="C309" s="207">
        <v>453</v>
      </c>
      <c r="D309" s="207">
        <f t="shared" si="4"/>
        <v>408</v>
      </c>
      <c r="E309" s="208" t="s">
        <v>1313</v>
      </c>
      <c r="F309" s="210"/>
      <c r="G309" s="195"/>
      <c r="H309" s="195"/>
      <c r="I309" s="195"/>
      <c r="J309" s="195"/>
      <c r="K309" s="195"/>
      <c r="L309" s="195"/>
      <c r="M309" s="195"/>
      <c r="N309" s="195"/>
      <c r="O309" s="195"/>
      <c r="P309" s="195"/>
      <c r="Q309" s="195"/>
      <c r="R309" s="195"/>
      <c r="S309" s="195"/>
      <c r="T309" s="195"/>
      <c r="U309" s="195"/>
    </row>
    <row r="310" spans="1:21" ht="27.9" customHeight="1">
      <c r="A310" s="205" t="s">
        <v>701</v>
      </c>
      <c r="B310" s="206" t="s">
        <v>702</v>
      </c>
      <c r="C310" s="207">
        <v>391</v>
      </c>
      <c r="D310" s="207">
        <f t="shared" si="4"/>
        <v>352</v>
      </c>
      <c r="E310" s="208" t="s">
        <v>1313</v>
      </c>
      <c r="F310" s="210"/>
      <c r="G310" s="195"/>
      <c r="H310" s="195"/>
      <c r="I310" s="195"/>
      <c r="J310" s="195"/>
      <c r="K310" s="195"/>
      <c r="L310" s="195"/>
      <c r="M310" s="195"/>
      <c r="N310" s="195"/>
      <c r="O310" s="195"/>
      <c r="P310" s="195"/>
      <c r="Q310" s="195"/>
      <c r="R310" s="195"/>
      <c r="S310" s="195"/>
      <c r="T310" s="195"/>
      <c r="U310" s="195"/>
    </row>
    <row r="311" spans="1:21" ht="27.9" customHeight="1">
      <c r="A311" s="205" t="s">
        <v>703</v>
      </c>
      <c r="B311" s="206" t="s">
        <v>704</v>
      </c>
      <c r="C311" s="207">
        <v>341</v>
      </c>
      <c r="D311" s="207">
        <f t="shared" si="4"/>
        <v>307</v>
      </c>
      <c r="E311" s="208" t="s">
        <v>1313</v>
      </c>
      <c r="F311" s="210"/>
      <c r="G311" s="195"/>
      <c r="H311" s="195"/>
      <c r="I311" s="195"/>
      <c r="J311" s="195"/>
      <c r="K311" s="195"/>
      <c r="L311" s="195"/>
      <c r="M311" s="195"/>
      <c r="N311" s="195"/>
      <c r="O311" s="195"/>
      <c r="P311" s="195"/>
      <c r="Q311" s="195"/>
      <c r="R311" s="195"/>
      <c r="S311" s="195"/>
      <c r="T311" s="195"/>
      <c r="U311" s="195"/>
    </row>
    <row r="312" spans="1:21" ht="27.9" customHeight="1">
      <c r="A312" s="205" t="s">
        <v>705</v>
      </c>
      <c r="B312" s="206" t="s">
        <v>706</v>
      </c>
      <c r="C312" s="207">
        <v>284</v>
      </c>
      <c r="D312" s="207">
        <f t="shared" si="4"/>
        <v>256</v>
      </c>
      <c r="E312" s="208" t="s">
        <v>1313</v>
      </c>
      <c r="F312" s="210"/>
      <c r="G312" s="195"/>
      <c r="H312" s="195"/>
      <c r="I312" s="195"/>
      <c r="J312" s="195"/>
      <c r="K312" s="195"/>
      <c r="L312" s="195"/>
      <c r="M312" s="195"/>
      <c r="N312" s="195"/>
      <c r="O312" s="195"/>
      <c r="P312" s="195"/>
      <c r="Q312" s="195"/>
      <c r="R312" s="195"/>
      <c r="S312" s="195"/>
      <c r="T312" s="195"/>
      <c r="U312" s="195"/>
    </row>
    <row r="313" spans="1:21" ht="27.9" customHeight="1">
      <c r="A313" s="205" t="s">
        <v>707</v>
      </c>
      <c r="B313" s="206" t="s">
        <v>708</v>
      </c>
      <c r="C313" s="207">
        <v>278</v>
      </c>
      <c r="D313" s="207">
        <f t="shared" si="4"/>
        <v>250</v>
      </c>
      <c r="E313" s="208" t="s">
        <v>1313</v>
      </c>
      <c r="F313" s="210"/>
      <c r="G313" s="195"/>
      <c r="H313" s="195"/>
      <c r="I313" s="195"/>
      <c r="J313" s="195"/>
      <c r="K313" s="195"/>
      <c r="L313" s="195"/>
      <c r="M313" s="195"/>
      <c r="N313" s="195"/>
      <c r="O313" s="195"/>
      <c r="P313" s="195"/>
      <c r="Q313" s="195"/>
      <c r="R313" s="195"/>
      <c r="S313" s="195"/>
      <c r="T313" s="195"/>
      <c r="U313" s="195"/>
    </row>
    <row r="314" spans="1:21" ht="27.9" customHeight="1">
      <c r="A314" s="205" t="s">
        <v>709</v>
      </c>
      <c r="B314" s="206" t="s">
        <v>710</v>
      </c>
      <c r="C314" s="207">
        <v>272</v>
      </c>
      <c r="D314" s="207">
        <f t="shared" si="4"/>
        <v>245</v>
      </c>
      <c r="E314" s="208" t="s">
        <v>1313</v>
      </c>
      <c r="F314" s="210"/>
      <c r="G314" s="195"/>
      <c r="H314" s="195"/>
      <c r="I314" s="195"/>
      <c r="J314" s="195"/>
      <c r="K314" s="195"/>
      <c r="L314" s="195"/>
      <c r="M314" s="195"/>
      <c r="N314" s="195"/>
      <c r="O314" s="195"/>
      <c r="P314" s="195"/>
      <c r="Q314" s="195"/>
      <c r="R314" s="195"/>
      <c r="S314" s="195"/>
      <c r="T314" s="195"/>
      <c r="U314" s="195"/>
    </row>
    <row r="315" spans="1:21" s="183" customFormat="1" ht="15.5">
      <c r="A315" s="178" t="s">
        <v>1391</v>
      </c>
      <c r="B315" s="179"/>
      <c r="C315" s="179"/>
      <c r="D315" s="179"/>
      <c r="E315" s="180"/>
    </row>
    <row r="316" spans="1:21" ht="27.9" customHeight="1">
      <c r="A316" s="205" t="s">
        <v>711</v>
      </c>
      <c r="B316" s="206" t="s">
        <v>712</v>
      </c>
      <c r="C316" s="207">
        <v>657</v>
      </c>
      <c r="D316" s="207">
        <f t="shared" si="4"/>
        <v>591</v>
      </c>
      <c r="E316" s="208" t="s">
        <v>1313</v>
      </c>
      <c r="F316" s="210"/>
      <c r="G316" s="195"/>
      <c r="H316" s="195"/>
      <c r="I316" s="195"/>
      <c r="J316" s="195"/>
      <c r="K316" s="195"/>
      <c r="L316" s="195"/>
      <c r="M316" s="195"/>
      <c r="N316" s="195"/>
      <c r="O316" s="195"/>
      <c r="P316" s="195"/>
      <c r="Q316" s="195"/>
      <c r="R316" s="195"/>
      <c r="S316" s="195"/>
      <c r="T316" s="195"/>
      <c r="U316" s="195"/>
    </row>
    <row r="317" spans="1:21" ht="27.9" customHeight="1">
      <c r="A317" s="205" t="s">
        <v>713</v>
      </c>
      <c r="B317" s="206" t="s">
        <v>714</v>
      </c>
      <c r="C317" s="207">
        <v>453</v>
      </c>
      <c r="D317" s="207">
        <f t="shared" si="4"/>
        <v>408</v>
      </c>
      <c r="E317" s="208" t="s">
        <v>1313</v>
      </c>
      <c r="F317" s="210"/>
      <c r="G317" s="195"/>
      <c r="H317" s="195"/>
      <c r="I317" s="195"/>
      <c r="J317" s="195"/>
      <c r="K317" s="195"/>
      <c r="L317" s="195"/>
      <c r="M317" s="195"/>
      <c r="N317" s="195"/>
      <c r="O317" s="195"/>
      <c r="P317" s="195"/>
      <c r="Q317" s="195"/>
      <c r="R317" s="195"/>
      <c r="S317" s="195"/>
      <c r="T317" s="195"/>
      <c r="U317" s="195"/>
    </row>
    <row r="318" spans="1:21" ht="27.9" customHeight="1">
      <c r="A318" s="205" t="s">
        <v>715</v>
      </c>
      <c r="B318" s="206" t="s">
        <v>716</v>
      </c>
      <c r="C318" s="207">
        <v>391</v>
      </c>
      <c r="D318" s="207">
        <f t="shared" si="4"/>
        <v>352</v>
      </c>
      <c r="E318" s="208" t="s">
        <v>1313</v>
      </c>
      <c r="F318" s="210"/>
      <c r="G318" s="195"/>
      <c r="H318" s="195"/>
      <c r="I318" s="195"/>
      <c r="J318" s="195"/>
      <c r="K318" s="195"/>
      <c r="L318" s="195"/>
      <c r="M318" s="195"/>
      <c r="N318" s="195"/>
      <c r="O318" s="195"/>
      <c r="P318" s="195"/>
      <c r="Q318" s="195"/>
      <c r="R318" s="195"/>
      <c r="S318" s="195"/>
      <c r="T318" s="195"/>
      <c r="U318" s="195"/>
    </row>
    <row r="319" spans="1:21" ht="27.9" customHeight="1">
      <c r="A319" s="205" t="s">
        <v>717</v>
      </c>
      <c r="B319" s="206" t="s">
        <v>718</v>
      </c>
      <c r="C319" s="207">
        <v>341</v>
      </c>
      <c r="D319" s="207">
        <f t="shared" si="4"/>
        <v>307</v>
      </c>
      <c r="E319" s="208" t="s">
        <v>1313</v>
      </c>
      <c r="F319" s="210"/>
      <c r="G319" s="195"/>
      <c r="H319" s="195"/>
      <c r="I319" s="195"/>
      <c r="J319" s="195"/>
      <c r="K319" s="195"/>
      <c r="L319" s="195"/>
      <c r="M319" s="195"/>
      <c r="N319" s="195"/>
      <c r="O319" s="195"/>
      <c r="P319" s="195"/>
      <c r="Q319" s="195"/>
      <c r="R319" s="195"/>
      <c r="S319" s="195"/>
      <c r="T319" s="195"/>
      <c r="U319" s="195"/>
    </row>
    <row r="320" spans="1:21" ht="27.9" customHeight="1">
      <c r="A320" s="205" t="s">
        <v>719</v>
      </c>
      <c r="B320" s="206" t="s">
        <v>720</v>
      </c>
      <c r="C320" s="207">
        <v>284</v>
      </c>
      <c r="D320" s="207">
        <f t="shared" si="4"/>
        <v>256</v>
      </c>
      <c r="E320" s="208" t="s">
        <v>1313</v>
      </c>
      <c r="F320" s="210"/>
      <c r="G320" s="195"/>
      <c r="H320" s="195"/>
      <c r="I320" s="195"/>
      <c r="J320" s="195"/>
      <c r="K320" s="195"/>
      <c r="L320" s="195"/>
      <c r="M320" s="195"/>
      <c r="N320" s="195"/>
      <c r="O320" s="195"/>
      <c r="P320" s="195"/>
      <c r="Q320" s="195"/>
      <c r="R320" s="195"/>
      <c r="S320" s="195"/>
      <c r="T320" s="195"/>
      <c r="U320" s="195"/>
    </row>
    <row r="321" spans="1:21" ht="27.9" customHeight="1">
      <c r="A321" s="205" t="s">
        <v>721</v>
      </c>
      <c r="B321" s="206" t="s">
        <v>722</v>
      </c>
      <c r="C321" s="207">
        <v>278</v>
      </c>
      <c r="D321" s="207">
        <f t="shared" si="4"/>
        <v>250</v>
      </c>
      <c r="E321" s="208" t="s">
        <v>1313</v>
      </c>
      <c r="F321" s="210"/>
      <c r="G321" s="195"/>
      <c r="H321" s="195"/>
      <c r="I321" s="195"/>
      <c r="J321" s="195"/>
      <c r="K321" s="195"/>
      <c r="L321" s="195"/>
      <c r="M321" s="195"/>
      <c r="N321" s="195"/>
      <c r="O321" s="195"/>
      <c r="P321" s="195"/>
      <c r="Q321" s="195"/>
      <c r="R321" s="195"/>
      <c r="S321" s="195"/>
      <c r="T321" s="195"/>
      <c r="U321" s="195"/>
    </row>
    <row r="322" spans="1:21" ht="27.9" customHeight="1">
      <c r="A322" s="205" t="s">
        <v>723</v>
      </c>
      <c r="B322" s="206" t="s">
        <v>724</v>
      </c>
      <c r="C322" s="207">
        <v>272</v>
      </c>
      <c r="D322" s="207">
        <f t="shared" si="4"/>
        <v>245</v>
      </c>
      <c r="E322" s="208" t="s">
        <v>1313</v>
      </c>
      <c r="F322" s="210"/>
      <c r="G322" s="195"/>
      <c r="H322" s="195"/>
      <c r="I322" s="195"/>
      <c r="J322" s="195"/>
      <c r="K322" s="195"/>
      <c r="L322" s="195"/>
      <c r="M322" s="195"/>
      <c r="N322" s="195"/>
      <c r="O322" s="195"/>
      <c r="P322" s="195"/>
      <c r="Q322" s="195"/>
      <c r="R322" s="195"/>
      <c r="S322" s="195"/>
      <c r="T322" s="195"/>
      <c r="U322" s="195"/>
    </row>
    <row r="323" spans="1:21" ht="15.5">
      <c r="A323" s="178" t="s">
        <v>1392</v>
      </c>
      <c r="B323" s="179"/>
      <c r="C323" s="179"/>
      <c r="D323" s="179"/>
      <c r="E323" s="180"/>
      <c r="F323" s="210"/>
      <c r="G323" s="195"/>
      <c r="H323" s="195"/>
      <c r="I323" s="195"/>
      <c r="J323" s="195"/>
      <c r="K323" s="195"/>
      <c r="L323" s="195"/>
      <c r="M323" s="195"/>
      <c r="N323" s="195"/>
      <c r="O323" s="195"/>
      <c r="P323" s="195"/>
      <c r="Q323" s="195"/>
      <c r="R323" s="195"/>
      <c r="S323" s="195"/>
      <c r="T323" s="195"/>
      <c r="U323" s="195"/>
    </row>
    <row r="324" spans="1:21" ht="27.9" customHeight="1">
      <c r="A324" s="205" t="s">
        <v>725</v>
      </c>
      <c r="B324" s="206" t="s">
        <v>726</v>
      </c>
      <c r="C324" s="207">
        <v>657</v>
      </c>
      <c r="D324" s="207">
        <f t="shared" si="4"/>
        <v>591</v>
      </c>
      <c r="E324" s="208" t="s">
        <v>1313</v>
      </c>
      <c r="F324" s="210"/>
      <c r="G324" s="195"/>
      <c r="H324" s="195"/>
      <c r="I324" s="195"/>
      <c r="J324" s="195"/>
      <c r="K324" s="195"/>
      <c r="L324" s="195"/>
      <c r="M324" s="195"/>
      <c r="N324" s="195"/>
      <c r="O324" s="195"/>
      <c r="P324" s="195"/>
      <c r="Q324" s="195"/>
      <c r="R324" s="195"/>
      <c r="S324" s="195"/>
      <c r="T324" s="195"/>
      <c r="U324" s="195"/>
    </row>
    <row r="325" spans="1:21" ht="27.9" customHeight="1">
      <c r="A325" s="205" t="s">
        <v>727</v>
      </c>
      <c r="B325" s="206" t="s">
        <v>728</v>
      </c>
      <c r="C325" s="207">
        <v>453</v>
      </c>
      <c r="D325" s="207">
        <f t="shared" si="4"/>
        <v>408</v>
      </c>
      <c r="E325" s="208" t="s">
        <v>1313</v>
      </c>
      <c r="F325" s="210"/>
      <c r="G325" s="195"/>
      <c r="H325" s="195"/>
      <c r="I325" s="195"/>
      <c r="J325" s="195"/>
      <c r="K325" s="195"/>
      <c r="L325" s="195"/>
      <c r="M325" s="195"/>
      <c r="N325" s="195"/>
      <c r="O325" s="195"/>
      <c r="P325" s="195"/>
      <c r="Q325" s="195"/>
      <c r="R325" s="195"/>
      <c r="S325" s="195"/>
      <c r="T325" s="195"/>
      <c r="U325" s="195"/>
    </row>
    <row r="326" spans="1:21" ht="27.9" customHeight="1">
      <c r="A326" s="205" t="s">
        <v>729</v>
      </c>
      <c r="B326" s="206" t="s">
        <v>730</v>
      </c>
      <c r="C326" s="207">
        <v>391</v>
      </c>
      <c r="D326" s="207">
        <f t="shared" si="4"/>
        <v>352</v>
      </c>
      <c r="E326" s="208" t="s">
        <v>1313</v>
      </c>
      <c r="F326" s="210"/>
      <c r="G326" s="195"/>
      <c r="H326" s="195"/>
      <c r="I326" s="195"/>
      <c r="J326" s="195"/>
      <c r="K326" s="195"/>
      <c r="L326" s="195"/>
      <c r="M326" s="195"/>
      <c r="N326" s="195"/>
      <c r="O326" s="195"/>
      <c r="P326" s="195"/>
      <c r="Q326" s="195"/>
      <c r="R326" s="195"/>
      <c r="S326" s="195"/>
      <c r="T326" s="195"/>
      <c r="U326" s="195"/>
    </row>
    <row r="327" spans="1:21" ht="27.9" customHeight="1">
      <c r="A327" s="205" t="s">
        <v>731</v>
      </c>
      <c r="B327" s="206" t="s">
        <v>732</v>
      </c>
      <c r="C327" s="207">
        <v>341</v>
      </c>
      <c r="D327" s="207">
        <f t="shared" si="4"/>
        <v>307</v>
      </c>
      <c r="E327" s="208" t="s">
        <v>1313</v>
      </c>
      <c r="F327" s="210"/>
      <c r="G327" s="195"/>
      <c r="H327" s="195"/>
      <c r="I327" s="195"/>
      <c r="J327" s="195"/>
      <c r="K327" s="195"/>
      <c r="L327" s="195"/>
      <c r="M327" s="195"/>
      <c r="N327" s="195"/>
      <c r="O327" s="195"/>
      <c r="P327" s="195"/>
      <c r="Q327" s="195"/>
      <c r="R327" s="195"/>
      <c r="S327" s="195"/>
      <c r="T327" s="195"/>
      <c r="U327" s="195"/>
    </row>
    <row r="328" spans="1:21" ht="27.9" customHeight="1">
      <c r="A328" s="205" t="s">
        <v>733</v>
      </c>
      <c r="B328" s="206" t="s">
        <v>734</v>
      </c>
      <c r="C328" s="207">
        <v>284</v>
      </c>
      <c r="D328" s="207">
        <f t="shared" si="4"/>
        <v>256</v>
      </c>
      <c r="E328" s="208" t="s">
        <v>1313</v>
      </c>
      <c r="F328" s="210"/>
      <c r="G328" s="195"/>
      <c r="H328" s="195"/>
      <c r="I328" s="195"/>
      <c r="J328" s="195"/>
      <c r="K328" s="195"/>
      <c r="L328" s="195"/>
      <c r="M328" s="195"/>
      <c r="N328" s="195"/>
      <c r="O328" s="195"/>
      <c r="P328" s="195"/>
      <c r="Q328" s="195"/>
      <c r="R328" s="195"/>
      <c r="S328" s="195"/>
      <c r="T328" s="195"/>
      <c r="U328" s="195"/>
    </row>
    <row r="329" spans="1:21" ht="27.9" customHeight="1">
      <c r="A329" s="205" t="s">
        <v>735</v>
      </c>
      <c r="B329" s="206" t="s">
        <v>736</v>
      </c>
      <c r="C329" s="207">
        <v>278</v>
      </c>
      <c r="D329" s="207">
        <f t="shared" si="4"/>
        <v>250</v>
      </c>
      <c r="E329" s="208" t="s">
        <v>1313</v>
      </c>
      <c r="F329" s="210"/>
      <c r="G329" s="195"/>
      <c r="H329" s="195"/>
      <c r="I329" s="195"/>
      <c r="J329" s="195"/>
      <c r="K329" s="195"/>
      <c r="L329" s="195"/>
      <c r="M329" s="195"/>
      <c r="N329" s="195"/>
      <c r="O329" s="195"/>
      <c r="P329" s="195"/>
      <c r="Q329" s="195"/>
      <c r="R329" s="195"/>
      <c r="S329" s="195"/>
      <c r="T329" s="195"/>
      <c r="U329" s="195"/>
    </row>
    <row r="330" spans="1:21" ht="27.9" customHeight="1">
      <c r="A330" s="205" t="s">
        <v>737</v>
      </c>
      <c r="B330" s="206" t="s">
        <v>738</v>
      </c>
      <c r="C330" s="207">
        <v>272</v>
      </c>
      <c r="D330" s="207">
        <f t="shared" si="4"/>
        <v>245</v>
      </c>
      <c r="E330" s="208" t="s">
        <v>1313</v>
      </c>
      <c r="F330" s="210"/>
      <c r="G330" s="195"/>
      <c r="H330" s="195"/>
      <c r="I330" s="195"/>
      <c r="J330" s="195"/>
      <c r="K330" s="195"/>
      <c r="L330" s="195"/>
      <c r="M330" s="195"/>
      <c r="N330" s="195"/>
      <c r="O330" s="195"/>
      <c r="P330" s="195"/>
      <c r="Q330" s="195"/>
      <c r="R330" s="195"/>
      <c r="S330" s="195"/>
      <c r="T330" s="195"/>
      <c r="U330" s="195"/>
    </row>
    <row r="331" spans="1:21" ht="15.5">
      <c r="A331" s="178" t="s">
        <v>1393</v>
      </c>
      <c r="B331" s="179"/>
      <c r="C331" s="179"/>
      <c r="D331" s="179"/>
      <c r="E331" s="180"/>
      <c r="F331" s="210"/>
      <c r="G331" s="195"/>
      <c r="H331" s="195"/>
      <c r="I331" s="195"/>
      <c r="J331" s="195"/>
      <c r="K331" s="195"/>
      <c r="L331" s="195"/>
      <c r="M331" s="195"/>
      <c r="N331" s="195"/>
      <c r="O331" s="195"/>
      <c r="P331" s="195"/>
      <c r="Q331" s="195"/>
      <c r="R331" s="195"/>
      <c r="S331" s="195"/>
      <c r="T331" s="195"/>
      <c r="U331" s="195"/>
    </row>
    <row r="332" spans="1:21" ht="27.9" customHeight="1">
      <c r="A332" s="205" t="s">
        <v>753</v>
      </c>
      <c r="B332" s="206" t="s">
        <v>754</v>
      </c>
      <c r="C332" s="207">
        <v>657</v>
      </c>
      <c r="D332" s="207">
        <f t="shared" si="4"/>
        <v>591</v>
      </c>
      <c r="E332" s="208" t="s">
        <v>1313</v>
      </c>
      <c r="F332" s="210"/>
      <c r="G332" s="195"/>
      <c r="H332" s="195"/>
      <c r="I332" s="195"/>
      <c r="J332" s="195"/>
      <c r="K332" s="195"/>
      <c r="L332" s="195"/>
      <c r="M332" s="195"/>
      <c r="N332" s="195"/>
      <c r="O332" s="195"/>
      <c r="P332" s="195"/>
      <c r="Q332" s="195"/>
      <c r="R332" s="195"/>
      <c r="S332" s="195"/>
      <c r="T332" s="195"/>
      <c r="U332" s="195"/>
    </row>
    <row r="333" spans="1:21" ht="27.9" customHeight="1">
      <c r="A333" s="205" t="s">
        <v>755</v>
      </c>
      <c r="B333" s="206" t="s">
        <v>756</v>
      </c>
      <c r="C333" s="207">
        <v>453</v>
      </c>
      <c r="D333" s="207">
        <f t="shared" si="4"/>
        <v>408</v>
      </c>
      <c r="E333" s="208" t="s">
        <v>1313</v>
      </c>
      <c r="F333" s="210"/>
      <c r="G333" s="195"/>
      <c r="H333" s="195"/>
      <c r="I333" s="195"/>
      <c r="J333" s="195"/>
      <c r="K333" s="195"/>
      <c r="L333" s="195"/>
      <c r="M333" s="195"/>
      <c r="N333" s="195"/>
      <c r="O333" s="195"/>
      <c r="P333" s="195"/>
      <c r="Q333" s="195"/>
      <c r="R333" s="195"/>
      <c r="S333" s="195"/>
      <c r="T333" s="195"/>
      <c r="U333" s="195"/>
    </row>
    <row r="334" spans="1:21" ht="27.9" customHeight="1">
      <c r="A334" s="205" t="s">
        <v>757</v>
      </c>
      <c r="B334" s="206" t="s">
        <v>758</v>
      </c>
      <c r="C334" s="207">
        <v>391</v>
      </c>
      <c r="D334" s="207">
        <f t="shared" ref="D334:D397" si="5">ROUND(C334*(1-0.1),0)</f>
        <v>352</v>
      </c>
      <c r="E334" s="208" t="s">
        <v>1313</v>
      </c>
      <c r="F334" s="210"/>
      <c r="G334" s="195"/>
      <c r="H334" s="195"/>
      <c r="I334" s="195"/>
      <c r="J334" s="195"/>
      <c r="K334" s="195"/>
      <c r="L334" s="195"/>
      <c r="M334" s="195"/>
      <c r="N334" s="195"/>
      <c r="O334" s="195"/>
      <c r="P334" s="195"/>
      <c r="Q334" s="195"/>
      <c r="R334" s="195"/>
      <c r="S334" s="195"/>
      <c r="T334" s="195"/>
      <c r="U334" s="195"/>
    </row>
    <row r="335" spans="1:21" ht="27.9" customHeight="1">
      <c r="A335" s="205" t="s">
        <v>759</v>
      </c>
      <c r="B335" s="206" t="s">
        <v>760</v>
      </c>
      <c r="C335" s="207">
        <v>341</v>
      </c>
      <c r="D335" s="207">
        <f t="shared" si="5"/>
        <v>307</v>
      </c>
      <c r="E335" s="208" t="s">
        <v>1313</v>
      </c>
      <c r="F335" s="210"/>
      <c r="G335" s="195"/>
      <c r="H335" s="195"/>
      <c r="I335" s="195"/>
      <c r="J335" s="195"/>
      <c r="K335" s="195"/>
      <c r="L335" s="195"/>
      <c r="M335" s="195"/>
      <c r="N335" s="195"/>
      <c r="O335" s="195"/>
      <c r="P335" s="195"/>
      <c r="Q335" s="195"/>
      <c r="R335" s="195"/>
      <c r="S335" s="195"/>
      <c r="T335" s="195"/>
      <c r="U335" s="195"/>
    </row>
    <row r="336" spans="1:21" ht="27.9" customHeight="1">
      <c r="A336" s="205" t="s">
        <v>761</v>
      </c>
      <c r="B336" s="206" t="s">
        <v>762</v>
      </c>
      <c r="C336" s="207">
        <v>284</v>
      </c>
      <c r="D336" s="207">
        <f t="shared" si="5"/>
        <v>256</v>
      </c>
      <c r="E336" s="208" t="s">
        <v>1313</v>
      </c>
      <c r="F336" s="210"/>
      <c r="G336" s="195"/>
      <c r="H336" s="195"/>
      <c r="I336" s="195"/>
      <c r="J336" s="195"/>
      <c r="K336" s="195"/>
      <c r="L336" s="195"/>
      <c r="M336" s="195"/>
      <c r="N336" s="195"/>
      <c r="O336" s="195"/>
      <c r="P336" s="195"/>
      <c r="Q336" s="195"/>
      <c r="R336" s="195"/>
      <c r="S336" s="195"/>
      <c r="T336" s="195"/>
      <c r="U336" s="195"/>
    </row>
    <row r="337" spans="1:21" ht="27.9" customHeight="1">
      <c r="A337" s="205" t="s">
        <v>763</v>
      </c>
      <c r="B337" s="206" t="s">
        <v>764</v>
      </c>
      <c r="C337" s="207">
        <v>278</v>
      </c>
      <c r="D337" s="207">
        <f t="shared" si="5"/>
        <v>250</v>
      </c>
      <c r="E337" s="208" t="s">
        <v>1313</v>
      </c>
      <c r="F337" s="210"/>
      <c r="G337" s="195"/>
      <c r="H337" s="195"/>
      <c r="I337" s="195"/>
      <c r="J337" s="195"/>
      <c r="K337" s="195"/>
      <c r="L337" s="195"/>
      <c r="M337" s="195"/>
      <c r="N337" s="195"/>
      <c r="O337" s="195"/>
      <c r="P337" s="195"/>
      <c r="Q337" s="195"/>
      <c r="R337" s="195"/>
      <c r="S337" s="195"/>
      <c r="T337" s="195"/>
      <c r="U337" s="195"/>
    </row>
    <row r="338" spans="1:21" ht="27.9" customHeight="1">
      <c r="A338" s="205" t="s">
        <v>765</v>
      </c>
      <c r="B338" s="206" t="s">
        <v>766</v>
      </c>
      <c r="C338" s="207">
        <v>272</v>
      </c>
      <c r="D338" s="207">
        <f t="shared" si="5"/>
        <v>245</v>
      </c>
      <c r="E338" s="208" t="s">
        <v>1313</v>
      </c>
      <c r="F338" s="210"/>
      <c r="G338" s="195"/>
      <c r="H338" s="195"/>
      <c r="I338" s="195"/>
      <c r="J338" s="195"/>
      <c r="K338" s="195"/>
      <c r="L338" s="195"/>
      <c r="M338" s="195"/>
      <c r="N338" s="195"/>
      <c r="O338" s="195"/>
      <c r="P338" s="195"/>
      <c r="Q338" s="195"/>
      <c r="R338" s="195"/>
      <c r="S338" s="195"/>
      <c r="T338" s="195"/>
      <c r="U338" s="195"/>
    </row>
    <row r="339" spans="1:21" ht="15.5">
      <c r="A339" s="178" t="s">
        <v>1394</v>
      </c>
      <c r="B339" s="179"/>
      <c r="C339" s="179"/>
      <c r="D339" s="179"/>
      <c r="E339" s="180"/>
      <c r="F339" s="210"/>
      <c r="G339" s="195"/>
      <c r="H339" s="195"/>
      <c r="I339" s="195"/>
      <c r="J339" s="195"/>
      <c r="K339" s="195"/>
      <c r="L339" s="195"/>
      <c r="M339" s="195"/>
      <c r="N339" s="195"/>
      <c r="O339" s="195"/>
      <c r="P339" s="195"/>
      <c r="Q339" s="195"/>
      <c r="R339" s="195"/>
      <c r="S339" s="195"/>
      <c r="T339" s="195"/>
      <c r="U339" s="195"/>
    </row>
    <row r="340" spans="1:21" ht="27.9" customHeight="1">
      <c r="A340" s="205" t="s">
        <v>739</v>
      </c>
      <c r="B340" s="206" t="s">
        <v>740</v>
      </c>
      <c r="C340" s="207">
        <v>657</v>
      </c>
      <c r="D340" s="207">
        <f t="shared" si="5"/>
        <v>591</v>
      </c>
      <c r="E340" s="208" t="s">
        <v>1313</v>
      </c>
      <c r="F340" s="210"/>
      <c r="G340" s="195"/>
      <c r="H340" s="195"/>
      <c r="I340" s="195"/>
      <c r="J340" s="195"/>
      <c r="K340" s="195"/>
      <c r="L340" s="195"/>
      <c r="M340" s="195"/>
      <c r="N340" s="195"/>
      <c r="O340" s="195"/>
      <c r="P340" s="195"/>
      <c r="Q340" s="195"/>
      <c r="R340" s="195"/>
      <c r="S340" s="195"/>
      <c r="T340" s="195"/>
      <c r="U340" s="195"/>
    </row>
    <row r="341" spans="1:21" ht="27.9" customHeight="1">
      <c r="A341" s="205" t="s">
        <v>741</v>
      </c>
      <c r="B341" s="206" t="s">
        <v>742</v>
      </c>
      <c r="C341" s="207">
        <v>453</v>
      </c>
      <c r="D341" s="207">
        <f t="shared" si="5"/>
        <v>408</v>
      </c>
      <c r="E341" s="208" t="s">
        <v>1313</v>
      </c>
      <c r="F341" s="210"/>
      <c r="G341" s="195"/>
      <c r="H341" s="195"/>
      <c r="I341" s="195"/>
      <c r="J341" s="195"/>
      <c r="K341" s="195"/>
      <c r="L341" s="195"/>
      <c r="M341" s="195"/>
      <c r="N341" s="195"/>
      <c r="O341" s="195"/>
      <c r="P341" s="195"/>
      <c r="Q341" s="195"/>
      <c r="R341" s="195"/>
      <c r="S341" s="195"/>
      <c r="T341" s="195"/>
      <c r="U341" s="195"/>
    </row>
    <row r="342" spans="1:21" ht="27.9" customHeight="1">
      <c r="A342" s="205" t="s">
        <v>743</v>
      </c>
      <c r="B342" s="206" t="s">
        <v>744</v>
      </c>
      <c r="C342" s="207">
        <v>391</v>
      </c>
      <c r="D342" s="207">
        <f t="shared" si="5"/>
        <v>352</v>
      </c>
      <c r="E342" s="208" t="s">
        <v>1313</v>
      </c>
      <c r="F342" s="210"/>
      <c r="G342" s="195"/>
      <c r="H342" s="195"/>
      <c r="I342" s="195"/>
      <c r="J342" s="195"/>
      <c r="K342" s="195"/>
      <c r="L342" s="195"/>
      <c r="M342" s="195"/>
      <c r="N342" s="195"/>
      <c r="O342" s="195"/>
      <c r="P342" s="195"/>
      <c r="Q342" s="195"/>
      <c r="R342" s="195"/>
      <c r="S342" s="195"/>
      <c r="T342" s="195"/>
      <c r="U342" s="195"/>
    </row>
    <row r="343" spans="1:21" ht="27.9" customHeight="1">
      <c r="A343" s="205" t="s">
        <v>745</v>
      </c>
      <c r="B343" s="206" t="s">
        <v>746</v>
      </c>
      <c r="C343" s="207">
        <v>341</v>
      </c>
      <c r="D343" s="207">
        <f t="shared" si="5"/>
        <v>307</v>
      </c>
      <c r="E343" s="208" t="s">
        <v>1313</v>
      </c>
      <c r="F343" s="210"/>
      <c r="G343" s="195"/>
      <c r="H343" s="195"/>
      <c r="I343" s="195"/>
      <c r="J343" s="195"/>
      <c r="K343" s="195"/>
      <c r="L343" s="195"/>
      <c r="M343" s="195"/>
      <c r="N343" s="195"/>
      <c r="O343" s="195"/>
      <c r="P343" s="195"/>
      <c r="Q343" s="195"/>
      <c r="R343" s="195"/>
      <c r="S343" s="195"/>
      <c r="T343" s="195"/>
      <c r="U343" s="195"/>
    </row>
    <row r="344" spans="1:21" ht="27.9" customHeight="1">
      <c r="A344" s="205" t="s">
        <v>747</v>
      </c>
      <c r="B344" s="206" t="s">
        <v>748</v>
      </c>
      <c r="C344" s="207">
        <v>284</v>
      </c>
      <c r="D344" s="207">
        <f t="shared" si="5"/>
        <v>256</v>
      </c>
      <c r="E344" s="208" t="s">
        <v>1313</v>
      </c>
      <c r="F344" s="210"/>
      <c r="G344" s="195"/>
      <c r="H344" s="195"/>
      <c r="I344" s="195"/>
      <c r="J344" s="195"/>
      <c r="K344" s="195"/>
      <c r="L344" s="195"/>
      <c r="M344" s="195"/>
      <c r="N344" s="195"/>
      <c r="O344" s="195"/>
      <c r="P344" s="195"/>
      <c r="Q344" s="195"/>
      <c r="R344" s="195"/>
      <c r="S344" s="195"/>
      <c r="T344" s="195"/>
      <c r="U344" s="195"/>
    </row>
    <row r="345" spans="1:21" ht="27.9" customHeight="1">
      <c r="A345" s="205" t="s">
        <v>749</v>
      </c>
      <c r="B345" s="206" t="s">
        <v>750</v>
      </c>
      <c r="C345" s="207">
        <v>278</v>
      </c>
      <c r="D345" s="207">
        <f t="shared" si="5"/>
        <v>250</v>
      </c>
      <c r="E345" s="208" t="s">
        <v>1313</v>
      </c>
      <c r="F345" s="210"/>
      <c r="G345" s="195"/>
      <c r="H345" s="195"/>
      <c r="I345" s="195"/>
      <c r="J345" s="195"/>
      <c r="K345" s="195"/>
      <c r="L345" s="195"/>
      <c r="M345" s="195"/>
      <c r="N345" s="195"/>
      <c r="O345" s="195"/>
      <c r="P345" s="195"/>
      <c r="Q345" s="195"/>
      <c r="R345" s="195"/>
      <c r="S345" s="195"/>
      <c r="T345" s="195"/>
      <c r="U345" s="195"/>
    </row>
    <row r="346" spans="1:21" ht="27.9" customHeight="1">
      <c r="A346" s="205" t="s">
        <v>751</v>
      </c>
      <c r="B346" s="206" t="s">
        <v>752</v>
      </c>
      <c r="C346" s="207">
        <v>272</v>
      </c>
      <c r="D346" s="207">
        <f t="shared" si="5"/>
        <v>245</v>
      </c>
      <c r="E346" s="208" t="s">
        <v>1313</v>
      </c>
      <c r="F346" s="210"/>
      <c r="G346" s="195"/>
      <c r="H346" s="195"/>
      <c r="I346" s="195"/>
      <c r="J346" s="195"/>
      <c r="K346" s="195"/>
      <c r="L346" s="195"/>
      <c r="M346" s="195"/>
      <c r="N346" s="195"/>
      <c r="O346" s="195"/>
      <c r="P346" s="195"/>
      <c r="Q346" s="195"/>
      <c r="R346" s="195"/>
      <c r="S346" s="195"/>
      <c r="T346" s="195"/>
      <c r="U346" s="195"/>
    </row>
    <row r="347" spans="1:21" ht="15.5">
      <c r="A347" s="178" t="s">
        <v>1395</v>
      </c>
      <c r="B347" s="179"/>
      <c r="C347" s="179"/>
      <c r="D347" s="179"/>
      <c r="E347" s="180"/>
      <c r="F347" s="210"/>
      <c r="G347" s="195"/>
      <c r="H347" s="195"/>
      <c r="I347" s="195"/>
      <c r="J347" s="195"/>
      <c r="K347" s="195"/>
      <c r="L347" s="195"/>
      <c r="M347" s="195"/>
      <c r="N347" s="195"/>
      <c r="O347" s="195"/>
      <c r="P347" s="195"/>
      <c r="Q347" s="195"/>
      <c r="R347" s="195"/>
      <c r="S347" s="195"/>
      <c r="T347" s="195"/>
      <c r="U347" s="195"/>
    </row>
    <row r="348" spans="1:21" ht="27.9" customHeight="1">
      <c r="A348" s="205" t="s">
        <v>767</v>
      </c>
      <c r="B348" s="206" t="s">
        <v>768</v>
      </c>
      <c r="C348" s="207">
        <v>657</v>
      </c>
      <c r="D348" s="207">
        <f t="shared" si="5"/>
        <v>591</v>
      </c>
      <c r="E348" s="208" t="s">
        <v>1313</v>
      </c>
      <c r="F348" s="210"/>
      <c r="G348" s="195"/>
      <c r="H348" s="195"/>
      <c r="I348" s="195"/>
      <c r="J348" s="195"/>
      <c r="K348" s="195"/>
      <c r="L348" s="195"/>
      <c r="M348" s="195"/>
      <c r="N348" s="195"/>
      <c r="O348" s="195"/>
      <c r="P348" s="195"/>
      <c r="Q348" s="195"/>
      <c r="R348" s="195"/>
      <c r="S348" s="195"/>
      <c r="T348" s="195"/>
      <c r="U348" s="195"/>
    </row>
    <row r="349" spans="1:21" ht="27.9" customHeight="1">
      <c r="A349" s="205" t="s">
        <v>769</v>
      </c>
      <c r="B349" s="206" t="s">
        <v>770</v>
      </c>
      <c r="C349" s="207">
        <v>453</v>
      </c>
      <c r="D349" s="207">
        <f t="shared" si="5"/>
        <v>408</v>
      </c>
      <c r="E349" s="208" t="s">
        <v>1313</v>
      </c>
      <c r="F349" s="210"/>
      <c r="G349" s="195"/>
      <c r="H349" s="195"/>
      <c r="I349" s="195"/>
      <c r="J349" s="195"/>
      <c r="K349" s="195"/>
      <c r="L349" s="195"/>
      <c r="M349" s="195"/>
      <c r="N349" s="195"/>
      <c r="O349" s="195"/>
      <c r="P349" s="195"/>
      <c r="Q349" s="195"/>
      <c r="R349" s="195"/>
      <c r="S349" s="195"/>
      <c r="T349" s="195"/>
      <c r="U349" s="195"/>
    </row>
    <row r="350" spans="1:21" ht="27.9" customHeight="1">
      <c r="A350" s="205" t="s">
        <v>771</v>
      </c>
      <c r="B350" s="206" t="s">
        <v>772</v>
      </c>
      <c r="C350" s="207">
        <v>391</v>
      </c>
      <c r="D350" s="207">
        <f t="shared" si="5"/>
        <v>352</v>
      </c>
      <c r="E350" s="208" t="s">
        <v>1313</v>
      </c>
      <c r="F350" s="210"/>
      <c r="G350" s="195"/>
      <c r="H350" s="195"/>
      <c r="I350" s="195"/>
      <c r="J350" s="195"/>
      <c r="K350" s="195"/>
      <c r="L350" s="195"/>
      <c r="M350" s="195"/>
      <c r="N350" s="195"/>
      <c r="O350" s="195"/>
      <c r="P350" s="195"/>
      <c r="Q350" s="195"/>
      <c r="R350" s="195"/>
      <c r="S350" s="195"/>
      <c r="T350" s="195"/>
      <c r="U350" s="195"/>
    </row>
    <row r="351" spans="1:21" ht="27.9" customHeight="1">
      <c r="A351" s="205" t="s">
        <v>773</v>
      </c>
      <c r="B351" s="206" t="s">
        <v>774</v>
      </c>
      <c r="C351" s="207">
        <v>341</v>
      </c>
      <c r="D351" s="207">
        <f t="shared" si="5"/>
        <v>307</v>
      </c>
      <c r="E351" s="208" t="s">
        <v>1313</v>
      </c>
      <c r="F351" s="210"/>
      <c r="G351" s="195"/>
      <c r="H351" s="195"/>
      <c r="I351" s="195"/>
      <c r="J351" s="195"/>
      <c r="K351" s="195"/>
      <c r="L351" s="195"/>
      <c r="M351" s="195"/>
      <c r="N351" s="195"/>
      <c r="O351" s="195"/>
      <c r="P351" s="195"/>
      <c r="Q351" s="195"/>
      <c r="R351" s="195"/>
      <c r="S351" s="195"/>
      <c r="T351" s="195"/>
      <c r="U351" s="195"/>
    </row>
    <row r="352" spans="1:21" ht="27.9" customHeight="1">
      <c r="A352" s="205" t="s">
        <v>775</v>
      </c>
      <c r="B352" s="206" t="s">
        <v>776</v>
      </c>
      <c r="C352" s="207">
        <v>284</v>
      </c>
      <c r="D352" s="207">
        <f t="shared" si="5"/>
        <v>256</v>
      </c>
      <c r="E352" s="208" t="s">
        <v>1313</v>
      </c>
      <c r="F352" s="210"/>
      <c r="G352" s="195"/>
      <c r="H352" s="195"/>
      <c r="I352" s="195"/>
      <c r="J352" s="195"/>
      <c r="K352" s="195"/>
      <c r="L352" s="195"/>
      <c r="M352" s="195"/>
      <c r="N352" s="195"/>
      <c r="O352" s="195"/>
      <c r="P352" s="195"/>
      <c r="Q352" s="195"/>
      <c r="R352" s="195"/>
      <c r="S352" s="195"/>
      <c r="T352" s="195"/>
      <c r="U352" s="195"/>
    </row>
    <row r="353" spans="1:21" ht="27.9" customHeight="1">
      <c r="A353" s="205" t="s">
        <v>777</v>
      </c>
      <c r="B353" s="206" t="s">
        <v>778</v>
      </c>
      <c r="C353" s="207">
        <v>278</v>
      </c>
      <c r="D353" s="207">
        <f t="shared" si="5"/>
        <v>250</v>
      </c>
      <c r="E353" s="208" t="s">
        <v>1313</v>
      </c>
      <c r="F353" s="210"/>
      <c r="G353" s="195"/>
      <c r="H353" s="195"/>
      <c r="I353" s="195"/>
      <c r="J353" s="195"/>
      <c r="K353" s="195"/>
      <c r="L353" s="195"/>
      <c r="M353" s="195"/>
      <c r="N353" s="195"/>
      <c r="O353" s="195"/>
      <c r="P353" s="195"/>
      <c r="Q353" s="195"/>
      <c r="R353" s="195"/>
      <c r="S353" s="195"/>
      <c r="T353" s="195"/>
      <c r="U353" s="195"/>
    </row>
    <row r="354" spans="1:21" ht="27.9" customHeight="1" thickBot="1">
      <c r="A354" s="205" t="s">
        <v>779</v>
      </c>
      <c r="B354" s="206" t="s">
        <v>780</v>
      </c>
      <c r="C354" s="207">
        <v>272</v>
      </c>
      <c r="D354" s="207">
        <f t="shared" si="5"/>
        <v>245</v>
      </c>
      <c r="E354" s="208" t="s">
        <v>1313</v>
      </c>
      <c r="F354" s="210"/>
      <c r="G354" s="195"/>
      <c r="H354" s="195"/>
      <c r="I354" s="195"/>
      <c r="J354" s="195"/>
      <c r="K354" s="195"/>
      <c r="L354" s="195"/>
      <c r="M354" s="195"/>
      <c r="N354" s="195"/>
      <c r="O354" s="195"/>
      <c r="P354" s="195"/>
      <c r="Q354" s="195"/>
      <c r="R354" s="195"/>
      <c r="S354" s="195"/>
      <c r="T354" s="195"/>
      <c r="U354" s="195"/>
    </row>
    <row r="355" spans="1:21" ht="27.9" customHeight="1" thickBot="1">
      <c r="A355" s="175" t="s">
        <v>1370</v>
      </c>
      <c r="B355" s="176"/>
      <c r="C355" s="176"/>
      <c r="D355" s="176"/>
      <c r="E355" s="177"/>
      <c r="F355" s="210"/>
      <c r="G355" s="195"/>
      <c r="H355" s="195"/>
      <c r="I355" s="195"/>
      <c r="J355" s="195"/>
      <c r="K355" s="195"/>
      <c r="L355" s="195"/>
      <c r="M355" s="195"/>
      <c r="N355" s="195"/>
      <c r="O355" s="195"/>
      <c r="P355" s="195"/>
      <c r="Q355" s="195"/>
      <c r="R355" s="195"/>
      <c r="S355" s="195"/>
      <c r="T355" s="195"/>
      <c r="U355" s="195"/>
    </row>
    <row r="356" spans="1:21" ht="15.75" customHeight="1">
      <c r="A356" s="178" t="s">
        <v>1396</v>
      </c>
      <c r="B356" s="179"/>
      <c r="C356" s="179"/>
      <c r="D356" s="179"/>
      <c r="E356" s="180"/>
      <c r="F356" s="210"/>
      <c r="G356" s="195"/>
      <c r="H356" s="195"/>
      <c r="I356" s="195"/>
      <c r="J356" s="195"/>
      <c r="K356" s="195"/>
      <c r="L356" s="195"/>
      <c r="M356" s="195"/>
      <c r="N356" s="195"/>
      <c r="O356" s="195"/>
      <c r="P356" s="195"/>
      <c r="Q356" s="195"/>
      <c r="R356" s="195"/>
      <c r="S356" s="195"/>
      <c r="T356" s="195"/>
      <c r="U356" s="195"/>
    </row>
    <row r="357" spans="1:21" ht="27.9" customHeight="1">
      <c r="A357" s="205" t="s">
        <v>809</v>
      </c>
      <c r="B357" s="206" t="s">
        <v>810</v>
      </c>
      <c r="C357" s="207">
        <v>336</v>
      </c>
      <c r="D357" s="207">
        <f t="shared" si="5"/>
        <v>302</v>
      </c>
      <c r="E357" s="208" t="s">
        <v>1313</v>
      </c>
      <c r="F357" s="210"/>
      <c r="G357" s="195"/>
      <c r="H357" s="195"/>
      <c r="I357" s="195"/>
      <c r="J357" s="195"/>
      <c r="K357" s="195"/>
      <c r="L357" s="195"/>
      <c r="M357" s="195"/>
      <c r="N357" s="195"/>
      <c r="O357" s="195"/>
      <c r="P357" s="195"/>
      <c r="Q357" s="195"/>
      <c r="R357" s="195"/>
      <c r="S357" s="195"/>
      <c r="T357" s="195"/>
      <c r="U357" s="195"/>
    </row>
    <row r="358" spans="1:21" ht="27.9" customHeight="1">
      <c r="A358" s="205" t="s">
        <v>811</v>
      </c>
      <c r="B358" s="206" t="s">
        <v>812</v>
      </c>
      <c r="C358" s="207">
        <v>232</v>
      </c>
      <c r="D358" s="207">
        <f t="shared" si="5"/>
        <v>209</v>
      </c>
      <c r="E358" s="208" t="s">
        <v>1313</v>
      </c>
      <c r="F358" s="210"/>
      <c r="G358" s="195"/>
      <c r="H358" s="195"/>
      <c r="I358" s="195"/>
      <c r="J358" s="195"/>
      <c r="K358" s="195"/>
      <c r="L358" s="195"/>
      <c r="M358" s="195"/>
      <c r="N358" s="195"/>
      <c r="O358" s="195"/>
      <c r="P358" s="195"/>
      <c r="Q358" s="195"/>
      <c r="R358" s="195"/>
      <c r="S358" s="195"/>
      <c r="T358" s="195"/>
      <c r="U358" s="195"/>
    </row>
    <row r="359" spans="1:21" ht="27.9" customHeight="1">
      <c r="A359" s="205" t="s">
        <v>813</v>
      </c>
      <c r="B359" s="206" t="s">
        <v>814</v>
      </c>
      <c r="C359" s="207">
        <v>200</v>
      </c>
      <c r="D359" s="207">
        <f t="shared" si="5"/>
        <v>180</v>
      </c>
      <c r="E359" s="208" t="s">
        <v>1313</v>
      </c>
      <c r="F359" s="210"/>
      <c r="G359" s="195"/>
      <c r="H359" s="195"/>
      <c r="I359" s="195"/>
      <c r="J359" s="195"/>
      <c r="K359" s="195"/>
      <c r="L359" s="195"/>
      <c r="M359" s="195"/>
      <c r="N359" s="195"/>
      <c r="O359" s="195"/>
      <c r="P359" s="195"/>
      <c r="Q359" s="195"/>
      <c r="R359" s="195"/>
      <c r="S359" s="195"/>
      <c r="T359" s="195"/>
      <c r="U359" s="195"/>
    </row>
    <row r="360" spans="1:21" ht="27.9" customHeight="1">
      <c r="A360" s="205" t="s">
        <v>815</v>
      </c>
      <c r="B360" s="206" t="s">
        <v>816</v>
      </c>
      <c r="C360" s="207">
        <v>174</v>
      </c>
      <c r="D360" s="207">
        <f t="shared" si="5"/>
        <v>157</v>
      </c>
      <c r="E360" s="208" t="s">
        <v>1313</v>
      </c>
      <c r="F360" s="210"/>
      <c r="G360" s="195"/>
      <c r="H360" s="195"/>
      <c r="I360" s="195"/>
      <c r="J360" s="195"/>
      <c r="K360" s="195"/>
      <c r="L360" s="195"/>
      <c r="M360" s="195"/>
      <c r="N360" s="195"/>
      <c r="O360" s="195"/>
      <c r="P360" s="195"/>
      <c r="Q360" s="195"/>
      <c r="R360" s="195"/>
      <c r="S360" s="195"/>
      <c r="T360" s="195"/>
      <c r="U360" s="195"/>
    </row>
    <row r="361" spans="1:21" ht="27.9" customHeight="1">
      <c r="A361" s="205" t="s">
        <v>817</v>
      </c>
      <c r="B361" s="206" t="s">
        <v>818</v>
      </c>
      <c r="C361" s="207">
        <v>145</v>
      </c>
      <c r="D361" s="207">
        <f t="shared" si="5"/>
        <v>131</v>
      </c>
      <c r="E361" s="208" t="s">
        <v>1313</v>
      </c>
      <c r="F361" s="210"/>
      <c r="G361" s="195"/>
      <c r="H361" s="195"/>
      <c r="I361" s="195"/>
      <c r="J361" s="195"/>
      <c r="K361" s="195"/>
      <c r="L361" s="195"/>
      <c r="M361" s="195"/>
      <c r="N361" s="195"/>
      <c r="O361" s="195"/>
      <c r="P361" s="195"/>
      <c r="Q361" s="195"/>
      <c r="R361" s="195"/>
      <c r="S361" s="195"/>
      <c r="T361" s="195"/>
      <c r="U361" s="195"/>
    </row>
    <row r="362" spans="1:21" ht="27.9" customHeight="1">
      <c r="A362" s="205" t="s">
        <v>819</v>
      </c>
      <c r="B362" s="206" t="s">
        <v>820</v>
      </c>
      <c r="C362" s="207">
        <v>142</v>
      </c>
      <c r="D362" s="207">
        <f t="shared" si="5"/>
        <v>128</v>
      </c>
      <c r="E362" s="208" t="s">
        <v>1313</v>
      </c>
      <c r="F362" s="210"/>
      <c r="G362" s="195"/>
      <c r="H362" s="195"/>
      <c r="I362" s="195"/>
      <c r="J362" s="195"/>
      <c r="K362" s="195"/>
      <c r="L362" s="195"/>
      <c r="M362" s="195"/>
      <c r="N362" s="195"/>
      <c r="O362" s="195"/>
      <c r="P362" s="195"/>
      <c r="Q362" s="195"/>
      <c r="R362" s="195"/>
      <c r="S362" s="195"/>
      <c r="T362" s="195"/>
      <c r="U362" s="195"/>
    </row>
    <row r="363" spans="1:21" ht="27.9" customHeight="1">
      <c r="A363" s="205" t="s">
        <v>821</v>
      </c>
      <c r="B363" s="206" t="s">
        <v>822</v>
      </c>
      <c r="C363" s="207">
        <v>139</v>
      </c>
      <c r="D363" s="207">
        <f t="shared" si="5"/>
        <v>125</v>
      </c>
      <c r="E363" s="208" t="s">
        <v>1313</v>
      </c>
      <c r="F363" s="210"/>
      <c r="G363" s="195"/>
      <c r="H363" s="195"/>
      <c r="I363" s="195"/>
      <c r="J363" s="195"/>
      <c r="K363" s="195"/>
      <c r="L363" s="195"/>
      <c r="M363" s="195"/>
      <c r="N363" s="195"/>
      <c r="O363" s="195"/>
      <c r="P363" s="195"/>
      <c r="Q363" s="195"/>
      <c r="R363" s="195"/>
      <c r="S363" s="195"/>
      <c r="T363" s="195"/>
      <c r="U363" s="195"/>
    </row>
    <row r="364" spans="1:21" ht="14.25" customHeight="1">
      <c r="A364" s="178" t="s">
        <v>1397</v>
      </c>
      <c r="B364" s="179"/>
      <c r="C364" s="179"/>
      <c r="D364" s="179"/>
      <c r="E364" s="180"/>
      <c r="F364" s="210"/>
      <c r="G364" s="195"/>
      <c r="H364" s="195"/>
      <c r="I364" s="195"/>
      <c r="J364" s="195"/>
      <c r="K364" s="195"/>
      <c r="L364" s="195"/>
      <c r="M364" s="195"/>
      <c r="N364" s="195"/>
      <c r="O364" s="195"/>
      <c r="P364" s="195"/>
      <c r="Q364" s="195"/>
      <c r="R364" s="195"/>
      <c r="S364" s="195"/>
      <c r="T364" s="195"/>
      <c r="U364" s="195"/>
    </row>
    <row r="365" spans="1:21" ht="27.9" customHeight="1">
      <c r="A365" s="205" t="s">
        <v>781</v>
      </c>
      <c r="B365" s="206" t="s">
        <v>782</v>
      </c>
      <c r="C365" s="207">
        <v>336</v>
      </c>
      <c r="D365" s="207">
        <f t="shared" si="5"/>
        <v>302</v>
      </c>
      <c r="E365" s="208" t="s">
        <v>1313</v>
      </c>
      <c r="F365" s="210"/>
      <c r="G365" s="195"/>
      <c r="H365" s="195"/>
      <c r="I365" s="195"/>
      <c r="J365" s="195"/>
      <c r="K365" s="195"/>
      <c r="L365" s="195"/>
      <c r="M365" s="195"/>
      <c r="N365" s="195"/>
      <c r="O365" s="195"/>
      <c r="P365" s="195"/>
      <c r="Q365" s="195"/>
      <c r="R365" s="195"/>
      <c r="S365" s="195"/>
      <c r="T365" s="195"/>
      <c r="U365" s="195"/>
    </row>
    <row r="366" spans="1:21" ht="27.9" customHeight="1">
      <c r="A366" s="205" t="s">
        <v>783</v>
      </c>
      <c r="B366" s="206" t="s">
        <v>784</v>
      </c>
      <c r="C366" s="207">
        <v>232</v>
      </c>
      <c r="D366" s="207">
        <f t="shared" si="5"/>
        <v>209</v>
      </c>
      <c r="E366" s="208" t="s">
        <v>1313</v>
      </c>
      <c r="F366" s="210"/>
      <c r="G366" s="195"/>
      <c r="H366" s="195"/>
      <c r="I366" s="195"/>
      <c r="J366" s="195"/>
      <c r="K366" s="195"/>
      <c r="L366" s="195"/>
      <c r="M366" s="195"/>
      <c r="N366" s="195"/>
      <c r="O366" s="195"/>
      <c r="P366" s="195"/>
      <c r="Q366" s="195"/>
      <c r="R366" s="195"/>
      <c r="S366" s="195"/>
      <c r="T366" s="195"/>
      <c r="U366" s="195"/>
    </row>
    <row r="367" spans="1:21" ht="27.9" customHeight="1">
      <c r="A367" s="205" t="s">
        <v>785</v>
      </c>
      <c r="B367" s="206" t="s">
        <v>786</v>
      </c>
      <c r="C367" s="207">
        <v>200</v>
      </c>
      <c r="D367" s="207">
        <f t="shared" si="5"/>
        <v>180</v>
      </c>
      <c r="E367" s="208" t="s">
        <v>1313</v>
      </c>
      <c r="F367" s="210"/>
      <c r="G367" s="195"/>
      <c r="H367" s="195"/>
      <c r="I367" s="195"/>
      <c r="J367" s="195"/>
      <c r="K367" s="195"/>
      <c r="L367" s="195"/>
      <c r="M367" s="195"/>
      <c r="N367" s="195"/>
      <c r="O367" s="195"/>
      <c r="P367" s="195"/>
      <c r="Q367" s="195"/>
      <c r="R367" s="195"/>
      <c r="S367" s="195"/>
      <c r="T367" s="195"/>
      <c r="U367" s="195"/>
    </row>
    <row r="368" spans="1:21" ht="27.9" customHeight="1">
      <c r="A368" s="205" t="s">
        <v>787</v>
      </c>
      <c r="B368" s="206" t="s">
        <v>788</v>
      </c>
      <c r="C368" s="207">
        <v>174</v>
      </c>
      <c r="D368" s="207">
        <f t="shared" si="5"/>
        <v>157</v>
      </c>
      <c r="E368" s="208" t="s">
        <v>1313</v>
      </c>
      <c r="F368" s="210"/>
      <c r="G368" s="195"/>
      <c r="H368" s="195"/>
      <c r="I368" s="195"/>
      <c r="J368" s="195"/>
      <c r="K368" s="195"/>
      <c r="L368" s="195"/>
      <c r="M368" s="195"/>
      <c r="N368" s="195"/>
      <c r="O368" s="195"/>
      <c r="P368" s="195"/>
      <c r="Q368" s="195"/>
      <c r="R368" s="195"/>
      <c r="S368" s="195"/>
      <c r="T368" s="195"/>
      <c r="U368" s="195"/>
    </row>
    <row r="369" spans="1:21" ht="27.9" customHeight="1">
      <c r="A369" s="205" t="s">
        <v>789</v>
      </c>
      <c r="B369" s="206" t="s">
        <v>790</v>
      </c>
      <c r="C369" s="207">
        <v>145</v>
      </c>
      <c r="D369" s="207">
        <f t="shared" si="5"/>
        <v>131</v>
      </c>
      <c r="E369" s="208" t="s">
        <v>1313</v>
      </c>
      <c r="F369" s="210"/>
      <c r="G369" s="195"/>
      <c r="H369" s="195"/>
      <c r="I369" s="195"/>
      <c r="J369" s="195"/>
      <c r="K369" s="195"/>
      <c r="L369" s="195"/>
      <c r="M369" s="195"/>
      <c r="N369" s="195"/>
      <c r="O369" s="195"/>
      <c r="P369" s="195"/>
      <c r="Q369" s="195"/>
      <c r="R369" s="195"/>
      <c r="S369" s="195"/>
      <c r="T369" s="195"/>
      <c r="U369" s="195"/>
    </row>
    <row r="370" spans="1:21" ht="27.9" customHeight="1">
      <c r="A370" s="205" t="s">
        <v>791</v>
      </c>
      <c r="B370" s="206" t="s">
        <v>792</v>
      </c>
      <c r="C370" s="207">
        <v>142</v>
      </c>
      <c r="D370" s="207">
        <f t="shared" si="5"/>
        <v>128</v>
      </c>
      <c r="E370" s="208" t="s">
        <v>1313</v>
      </c>
      <c r="F370" s="210"/>
      <c r="G370" s="195"/>
      <c r="H370" s="195"/>
      <c r="I370" s="195"/>
      <c r="J370" s="195"/>
      <c r="K370" s="195"/>
      <c r="L370" s="195"/>
      <c r="M370" s="195"/>
      <c r="N370" s="195"/>
      <c r="O370" s="195"/>
      <c r="P370" s="195"/>
      <c r="Q370" s="195"/>
      <c r="R370" s="195"/>
      <c r="S370" s="195"/>
      <c r="T370" s="195"/>
      <c r="U370" s="195"/>
    </row>
    <row r="371" spans="1:21" ht="27.9" customHeight="1">
      <c r="A371" s="205" t="s">
        <v>793</v>
      </c>
      <c r="B371" s="206" t="s">
        <v>794</v>
      </c>
      <c r="C371" s="207">
        <v>139</v>
      </c>
      <c r="D371" s="207">
        <f t="shared" si="5"/>
        <v>125</v>
      </c>
      <c r="E371" s="208" t="s">
        <v>1313</v>
      </c>
      <c r="F371" s="210"/>
      <c r="G371" s="195"/>
      <c r="H371" s="195"/>
      <c r="I371" s="195"/>
      <c r="J371" s="195"/>
      <c r="K371" s="195"/>
      <c r="L371" s="195"/>
      <c r="M371" s="195"/>
      <c r="N371" s="195"/>
      <c r="O371" s="195"/>
      <c r="P371" s="195"/>
      <c r="Q371" s="195"/>
      <c r="R371" s="195"/>
      <c r="S371" s="195"/>
      <c r="T371" s="195"/>
      <c r="U371" s="195"/>
    </row>
    <row r="372" spans="1:21" ht="15.5">
      <c r="A372" s="178" t="s">
        <v>1398</v>
      </c>
      <c r="B372" s="179"/>
      <c r="C372" s="179"/>
      <c r="D372" s="179"/>
      <c r="E372" s="180"/>
      <c r="F372" s="210"/>
      <c r="G372" s="195"/>
      <c r="H372" s="195"/>
      <c r="I372" s="195"/>
      <c r="J372" s="195"/>
      <c r="K372" s="195"/>
      <c r="L372" s="195"/>
      <c r="M372" s="195"/>
      <c r="N372" s="195"/>
      <c r="O372" s="195"/>
      <c r="P372" s="195"/>
      <c r="Q372" s="195"/>
      <c r="R372" s="195"/>
      <c r="S372" s="195"/>
      <c r="T372" s="195"/>
      <c r="U372" s="195"/>
    </row>
    <row r="373" spans="1:21" ht="27.9" customHeight="1">
      <c r="A373" s="205" t="s">
        <v>795</v>
      </c>
      <c r="B373" s="206" t="s">
        <v>796</v>
      </c>
      <c r="C373" s="207">
        <v>336</v>
      </c>
      <c r="D373" s="207">
        <f t="shared" si="5"/>
        <v>302</v>
      </c>
      <c r="E373" s="208" t="s">
        <v>1313</v>
      </c>
      <c r="F373" s="210"/>
      <c r="G373" s="195"/>
      <c r="H373" s="195"/>
      <c r="I373" s="195"/>
      <c r="J373" s="195"/>
      <c r="K373" s="195"/>
      <c r="L373" s="195"/>
      <c r="M373" s="195"/>
      <c r="N373" s="195"/>
      <c r="O373" s="195"/>
      <c r="P373" s="195"/>
      <c r="Q373" s="195"/>
      <c r="R373" s="195"/>
      <c r="S373" s="195"/>
      <c r="T373" s="195"/>
      <c r="U373" s="195"/>
    </row>
    <row r="374" spans="1:21" ht="27.9" customHeight="1">
      <c r="A374" s="205" t="s">
        <v>797</v>
      </c>
      <c r="B374" s="206" t="s">
        <v>798</v>
      </c>
      <c r="C374" s="207">
        <v>232</v>
      </c>
      <c r="D374" s="207">
        <f t="shared" si="5"/>
        <v>209</v>
      </c>
      <c r="E374" s="208" t="s">
        <v>1313</v>
      </c>
      <c r="F374" s="210"/>
      <c r="G374" s="195"/>
      <c r="H374" s="195"/>
      <c r="I374" s="195"/>
      <c r="J374" s="195"/>
      <c r="K374" s="195"/>
      <c r="L374" s="195"/>
      <c r="M374" s="195"/>
      <c r="N374" s="195"/>
      <c r="O374" s="195"/>
      <c r="P374" s="195"/>
      <c r="Q374" s="195"/>
      <c r="R374" s="195"/>
      <c r="S374" s="195"/>
      <c r="T374" s="195"/>
      <c r="U374" s="195"/>
    </row>
    <row r="375" spans="1:21" ht="27.9" customHeight="1">
      <c r="A375" s="205" t="s">
        <v>799</v>
      </c>
      <c r="B375" s="206" t="s">
        <v>800</v>
      </c>
      <c r="C375" s="207">
        <v>200</v>
      </c>
      <c r="D375" s="207">
        <f t="shared" si="5"/>
        <v>180</v>
      </c>
      <c r="E375" s="208" t="s">
        <v>1313</v>
      </c>
      <c r="F375" s="210"/>
      <c r="G375" s="195"/>
      <c r="H375" s="195"/>
      <c r="I375" s="195"/>
      <c r="J375" s="195"/>
      <c r="K375" s="195"/>
      <c r="L375" s="195"/>
      <c r="M375" s="195"/>
      <c r="N375" s="195"/>
      <c r="O375" s="195"/>
      <c r="P375" s="195"/>
      <c r="Q375" s="195"/>
      <c r="R375" s="195"/>
      <c r="S375" s="195"/>
      <c r="T375" s="195"/>
      <c r="U375" s="195"/>
    </row>
    <row r="376" spans="1:21" ht="27.9" customHeight="1">
      <c r="A376" s="205" t="s">
        <v>801</v>
      </c>
      <c r="B376" s="206" t="s">
        <v>802</v>
      </c>
      <c r="C376" s="207">
        <v>174</v>
      </c>
      <c r="D376" s="207">
        <f t="shared" si="5"/>
        <v>157</v>
      </c>
      <c r="E376" s="208" t="s">
        <v>1313</v>
      </c>
      <c r="F376" s="210"/>
      <c r="G376" s="195"/>
      <c r="H376" s="195"/>
      <c r="I376" s="195"/>
      <c r="J376" s="195"/>
      <c r="K376" s="195"/>
      <c r="L376" s="195"/>
      <c r="M376" s="195"/>
      <c r="N376" s="195"/>
      <c r="O376" s="195"/>
      <c r="P376" s="195"/>
      <c r="Q376" s="195"/>
      <c r="R376" s="195"/>
      <c r="S376" s="195"/>
      <c r="T376" s="195"/>
      <c r="U376" s="195"/>
    </row>
    <row r="377" spans="1:21" ht="27.9" customHeight="1">
      <c r="A377" s="205" t="s">
        <v>803</v>
      </c>
      <c r="B377" s="206" t="s">
        <v>804</v>
      </c>
      <c r="C377" s="207">
        <v>145</v>
      </c>
      <c r="D377" s="207">
        <f t="shared" si="5"/>
        <v>131</v>
      </c>
      <c r="E377" s="208" t="s">
        <v>1313</v>
      </c>
      <c r="F377" s="210"/>
      <c r="G377" s="195"/>
      <c r="H377" s="195"/>
      <c r="I377" s="195"/>
      <c r="J377" s="195"/>
      <c r="K377" s="195"/>
      <c r="L377" s="195"/>
      <c r="M377" s="195"/>
      <c r="N377" s="195"/>
      <c r="O377" s="195"/>
      <c r="P377" s="195"/>
      <c r="Q377" s="195"/>
      <c r="R377" s="195"/>
      <c r="S377" s="195"/>
      <c r="T377" s="195"/>
      <c r="U377" s="195"/>
    </row>
    <row r="378" spans="1:21" ht="27.9" customHeight="1">
      <c r="A378" s="205" t="s">
        <v>805</v>
      </c>
      <c r="B378" s="206" t="s">
        <v>806</v>
      </c>
      <c r="C378" s="207">
        <v>142</v>
      </c>
      <c r="D378" s="207">
        <f t="shared" si="5"/>
        <v>128</v>
      </c>
      <c r="E378" s="208" t="s">
        <v>1313</v>
      </c>
      <c r="F378" s="210"/>
      <c r="G378" s="195"/>
      <c r="H378" s="195"/>
      <c r="I378" s="195"/>
      <c r="J378" s="195"/>
      <c r="K378" s="195"/>
      <c r="L378" s="195"/>
      <c r="M378" s="195"/>
      <c r="N378" s="195"/>
      <c r="O378" s="195"/>
      <c r="P378" s="195"/>
      <c r="Q378" s="195"/>
      <c r="R378" s="195"/>
      <c r="S378" s="195"/>
      <c r="T378" s="195"/>
      <c r="U378" s="195"/>
    </row>
    <row r="379" spans="1:21" ht="27.9" customHeight="1">
      <c r="A379" s="205" t="s">
        <v>807</v>
      </c>
      <c r="B379" s="206" t="s">
        <v>808</v>
      </c>
      <c r="C379" s="207">
        <v>139</v>
      </c>
      <c r="D379" s="207">
        <f t="shared" si="5"/>
        <v>125</v>
      </c>
      <c r="E379" s="208" t="s">
        <v>1313</v>
      </c>
      <c r="F379" s="210"/>
      <c r="G379" s="195"/>
      <c r="H379" s="195"/>
      <c r="I379" s="195"/>
      <c r="J379" s="195"/>
      <c r="K379" s="195"/>
      <c r="L379" s="195"/>
      <c r="M379" s="195"/>
      <c r="N379" s="195"/>
      <c r="O379" s="195"/>
      <c r="P379" s="195"/>
      <c r="Q379" s="195"/>
      <c r="R379" s="195"/>
      <c r="S379" s="195"/>
      <c r="T379" s="195"/>
      <c r="U379" s="195"/>
    </row>
    <row r="380" spans="1:21" ht="15.5">
      <c r="A380" s="178" t="s">
        <v>1399</v>
      </c>
      <c r="B380" s="179"/>
      <c r="C380" s="179"/>
      <c r="D380" s="179"/>
      <c r="E380" s="180"/>
      <c r="F380" s="210"/>
      <c r="G380" s="195"/>
      <c r="H380" s="195"/>
      <c r="I380" s="195"/>
      <c r="J380" s="195"/>
      <c r="K380" s="195"/>
      <c r="L380" s="195"/>
      <c r="M380" s="195"/>
      <c r="N380" s="195"/>
      <c r="O380" s="195"/>
      <c r="P380" s="195"/>
      <c r="Q380" s="195"/>
      <c r="R380" s="195"/>
      <c r="S380" s="195"/>
      <c r="T380" s="195"/>
      <c r="U380" s="195"/>
    </row>
    <row r="381" spans="1:21" ht="27.9" customHeight="1">
      <c r="A381" s="205" t="s">
        <v>823</v>
      </c>
      <c r="B381" s="206" t="s">
        <v>824</v>
      </c>
      <c r="C381" s="207">
        <v>336</v>
      </c>
      <c r="D381" s="207">
        <f t="shared" si="5"/>
        <v>302</v>
      </c>
      <c r="E381" s="208" t="s">
        <v>1313</v>
      </c>
      <c r="F381" s="210"/>
      <c r="G381" s="195"/>
      <c r="H381" s="195"/>
      <c r="I381" s="195"/>
      <c r="J381" s="195"/>
      <c r="K381" s="195"/>
      <c r="L381" s="195"/>
      <c r="M381" s="195"/>
      <c r="N381" s="195"/>
      <c r="O381" s="195"/>
      <c r="P381" s="195"/>
      <c r="Q381" s="195"/>
      <c r="R381" s="195"/>
      <c r="S381" s="195"/>
      <c r="T381" s="195"/>
      <c r="U381" s="195"/>
    </row>
    <row r="382" spans="1:21" ht="27.9" customHeight="1">
      <c r="A382" s="205" t="s">
        <v>825</v>
      </c>
      <c r="B382" s="206" t="s">
        <v>826</v>
      </c>
      <c r="C382" s="207">
        <v>232</v>
      </c>
      <c r="D382" s="207">
        <f t="shared" si="5"/>
        <v>209</v>
      </c>
      <c r="E382" s="208" t="s">
        <v>1313</v>
      </c>
      <c r="F382" s="210"/>
      <c r="G382" s="195"/>
      <c r="H382" s="195"/>
      <c r="I382" s="195"/>
      <c r="J382" s="195"/>
      <c r="K382" s="195"/>
      <c r="L382" s="195"/>
      <c r="M382" s="195"/>
      <c r="N382" s="195"/>
      <c r="O382" s="195"/>
      <c r="P382" s="195"/>
      <c r="Q382" s="195"/>
      <c r="R382" s="195"/>
      <c r="S382" s="195"/>
      <c r="T382" s="195"/>
      <c r="U382" s="195"/>
    </row>
    <row r="383" spans="1:21" ht="27.9" customHeight="1">
      <c r="A383" s="205" t="s">
        <v>827</v>
      </c>
      <c r="B383" s="206" t="s">
        <v>828</v>
      </c>
      <c r="C383" s="207">
        <v>200</v>
      </c>
      <c r="D383" s="207">
        <f t="shared" si="5"/>
        <v>180</v>
      </c>
      <c r="E383" s="208" t="s">
        <v>1313</v>
      </c>
      <c r="F383" s="210"/>
      <c r="G383" s="195"/>
      <c r="H383" s="195"/>
      <c r="I383" s="195"/>
      <c r="J383" s="195"/>
      <c r="K383" s="195"/>
      <c r="L383" s="195"/>
      <c r="M383" s="195"/>
      <c r="N383" s="195"/>
      <c r="O383" s="195"/>
      <c r="P383" s="195"/>
      <c r="Q383" s="195"/>
      <c r="R383" s="195"/>
      <c r="S383" s="195"/>
      <c r="T383" s="195"/>
      <c r="U383" s="195"/>
    </row>
    <row r="384" spans="1:21" ht="27.9" customHeight="1">
      <c r="A384" s="205" t="s">
        <v>829</v>
      </c>
      <c r="B384" s="206" t="s">
        <v>830</v>
      </c>
      <c r="C384" s="207">
        <v>174</v>
      </c>
      <c r="D384" s="207">
        <f t="shared" si="5"/>
        <v>157</v>
      </c>
      <c r="E384" s="208" t="s">
        <v>1313</v>
      </c>
      <c r="F384" s="210"/>
      <c r="G384" s="195"/>
      <c r="H384" s="195"/>
      <c r="I384" s="195"/>
      <c r="J384" s="195"/>
      <c r="K384" s="195"/>
      <c r="L384" s="195"/>
      <c r="M384" s="195"/>
      <c r="N384" s="195"/>
      <c r="O384" s="195"/>
      <c r="P384" s="195"/>
      <c r="Q384" s="195"/>
      <c r="R384" s="195"/>
      <c r="S384" s="195"/>
      <c r="T384" s="195"/>
      <c r="U384" s="195"/>
    </row>
    <row r="385" spans="1:21" ht="27.9" customHeight="1">
      <c r="A385" s="205" t="s">
        <v>831</v>
      </c>
      <c r="B385" s="206" t="s">
        <v>832</v>
      </c>
      <c r="C385" s="207">
        <v>145</v>
      </c>
      <c r="D385" s="207">
        <f t="shared" si="5"/>
        <v>131</v>
      </c>
      <c r="E385" s="208" t="s">
        <v>1313</v>
      </c>
      <c r="F385" s="210"/>
      <c r="G385" s="195"/>
      <c r="H385" s="195"/>
      <c r="I385" s="195"/>
      <c r="J385" s="195"/>
      <c r="K385" s="195"/>
      <c r="L385" s="195"/>
      <c r="M385" s="195"/>
      <c r="N385" s="195"/>
      <c r="O385" s="195"/>
      <c r="P385" s="195"/>
      <c r="Q385" s="195"/>
      <c r="R385" s="195"/>
      <c r="S385" s="195"/>
      <c r="T385" s="195"/>
      <c r="U385" s="195"/>
    </row>
    <row r="386" spans="1:21" ht="27.9" customHeight="1">
      <c r="A386" s="205" t="s">
        <v>833</v>
      </c>
      <c r="B386" s="206" t="s">
        <v>834</v>
      </c>
      <c r="C386" s="207">
        <v>142</v>
      </c>
      <c r="D386" s="207">
        <f t="shared" si="5"/>
        <v>128</v>
      </c>
      <c r="E386" s="208" t="s">
        <v>1313</v>
      </c>
      <c r="F386" s="210"/>
      <c r="G386" s="195"/>
      <c r="H386" s="195"/>
      <c r="I386" s="195"/>
      <c r="J386" s="195"/>
      <c r="K386" s="195"/>
      <c r="L386" s="195"/>
      <c r="M386" s="195"/>
      <c r="N386" s="195"/>
      <c r="O386" s="195"/>
      <c r="P386" s="195"/>
      <c r="Q386" s="195"/>
      <c r="R386" s="195"/>
      <c r="S386" s="195"/>
      <c r="T386" s="195"/>
      <c r="U386" s="195"/>
    </row>
    <row r="387" spans="1:21" ht="27.9" customHeight="1">
      <c r="A387" s="205" t="s">
        <v>835</v>
      </c>
      <c r="B387" s="206" t="s">
        <v>836</v>
      </c>
      <c r="C387" s="207">
        <v>139</v>
      </c>
      <c r="D387" s="207">
        <f t="shared" si="5"/>
        <v>125</v>
      </c>
      <c r="E387" s="208" t="s">
        <v>1313</v>
      </c>
      <c r="F387" s="210"/>
      <c r="G387" s="195"/>
      <c r="H387" s="195"/>
      <c r="I387" s="195"/>
      <c r="J387" s="195"/>
      <c r="K387" s="195"/>
      <c r="L387" s="195"/>
      <c r="M387" s="195"/>
      <c r="N387" s="195"/>
      <c r="O387" s="195"/>
      <c r="P387" s="195"/>
      <c r="Q387" s="195"/>
      <c r="R387" s="195"/>
      <c r="S387" s="195"/>
      <c r="T387" s="195"/>
      <c r="U387" s="195"/>
    </row>
    <row r="388" spans="1:21" ht="15.5">
      <c r="A388" s="178" t="s">
        <v>1400</v>
      </c>
      <c r="B388" s="179"/>
      <c r="C388" s="179"/>
      <c r="D388" s="179"/>
      <c r="E388" s="180"/>
      <c r="F388" s="210"/>
      <c r="G388" s="195"/>
      <c r="H388" s="195"/>
      <c r="I388" s="195"/>
      <c r="J388" s="195"/>
      <c r="K388" s="195"/>
      <c r="L388" s="195"/>
      <c r="M388" s="195"/>
      <c r="N388" s="195"/>
      <c r="O388" s="195"/>
      <c r="P388" s="195"/>
      <c r="Q388" s="195"/>
      <c r="R388" s="195"/>
      <c r="S388" s="195"/>
      <c r="T388" s="195"/>
      <c r="U388" s="195"/>
    </row>
    <row r="389" spans="1:21" ht="27.9" customHeight="1">
      <c r="A389" s="205" t="s">
        <v>837</v>
      </c>
      <c r="B389" s="206" t="s">
        <v>838</v>
      </c>
      <c r="C389" s="207">
        <v>336</v>
      </c>
      <c r="D389" s="207">
        <f t="shared" si="5"/>
        <v>302</v>
      </c>
      <c r="E389" s="208" t="s">
        <v>1313</v>
      </c>
      <c r="F389" s="210"/>
      <c r="G389" s="195"/>
      <c r="H389" s="195"/>
      <c r="I389" s="195"/>
      <c r="J389" s="195"/>
      <c r="K389" s="195"/>
      <c r="L389" s="195"/>
      <c r="M389" s="195"/>
      <c r="N389" s="195"/>
      <c r="O389" s="195"/>
      <c r="P389" s="195"/>
      <c r="Q389" s="195"/>
      <c r="R389" s="195"/>
      <c r="S389" s="195"/>
      <c r="T389" s="195"/>
      <c r="U389" s="195"/>
    </row>
    <row r="390" spans="1:21" ht="27.9" customHeight="1">
      <c r="A390" s="205" t="s">
        <v>839</v>
      </c>
      <c r="B390" s="206" t="s">
        <v>840</v>
      </c>
      <c r="C390" s="207">
        <v>232</v>
      </c>
      <c r="D390" s="207">
        <f t="shared" si="5"/>
        <v>209</v>
      </c>
      <c r="E390" s="208" t="s">
        <v>1313</v>
      </c>
      <c r="F390" s="210"/>
      <c r="G390" s="195"/>
      <c r="H390" s="195"/>
      <c r="I390" s="195"/>
      <c r="J390" s="195"/>
      <c r="K390" s="195"/>
      <c r="L390" s="195"/>
      <c r="M390" s="195"/>
      <c r="N390" s="195"/>
      <c r="O390" s="195"/>
      <c r="P390" s="195"/>
      <c r="Q390" s="195"/>
      <c r="R390" s="195"/>
      <c r="S390" s="195"/>
      <c r="T390" s="195"/>
      <c r="U390" s="195"/>
    </row>
    <row r="391" spans="1:21" ht="27.9" customHeight="1">
      <c r="A391" s="205" t="s">
        <v>841</v>
      </c>
      <c r="B391" s="206" t="s">
        <v>842</v>
      </c>
      <c r="C391" s="207">
        <v>200</v>
      </c>
      <c r="D391" s="207">
        <f t="shared" si="5"/>
        <v>180</v>
      </c>
      <c r="E391" s="208" t="s">
        <v>1313</v>
      </c>
      <c r="F391" s="210"/>
      <c r="G391" s="195"/>
      <c r="H391" s="195"/>
      <c r="I391" s="195"/>
      <c r="J391" s="195"/>
      <c r="K391" s="195"/>
      <c r="L391" s="195"/>
      <c r="M391" s="195"/>
      <c r="N391" s="195"/>
      <c r="O391" s="195"/>
      <c r="P391" s="195"/>
      <c r="Q391" s="195"/>
      <c r="R391" s="195"/>
      <c r="S391" s="195"/>
      <c r="T391" s="195"/>
      <c r="U391" s="195"/>
    </row>
    <row r="392" spans="1:21" ht="27.9" customHeight="1">
      <c r="A392" s="205" t="s">
        <v>843</v>
      </c>
      <c r="B392" s="206" t="s">
        <v>844</v>
      </c>
      <c r="C392" s="207">
        <v>174</v>
      </c>
      <c r="D392" s="207">
        <f t="shared" si="5"/>
        <v>157</v>
      </c>
      <c r="E392" s="208" t="s">
        <v>1313</v>
      </c>
      <c r="F392" s="210"/>
      <c r="G392" s="195"/>
      <c r="H392" s="195"/>
      <c r="I392" s="195"/>
      <c r="J392" s="195"/>
      <c r="K392" s="195"/>
      <c r="L392" s="195"/>
      <c r="M392" s="195"/>
      <c r="N392" s="195"/>
      <c r="O392" s="195"/>
      <c r="P392" s="195"/>
      <c r="Q392" s="195"/>
      <c r="R392" s="195"/>
      <c r="S392" s="195"/>
      <c r="T392" s="195"/>
      <c r="U392" s="195"/>
    </row>
    <row r="393" spans="1:21" ht="27.9" customHeight="1">
      <c r="A393" s="205" t="s">
        <v>845</v>
      </c>
      <c r="B393" s="206" t="s">
        <v>846</v>
      </c>
      <c r="C393" s="207">
        <v>145</v>
      </c>
      <c r="D393" s="207">
        <f t="shared" si="5"/>
        <v>131</v>
      </c>
      <c r="E393" s="208" t="s">
        <v>1313</v>
      </c>
      <c r="F393" s="210"/>
      <c r="G393" s="195"/>
      <c r="H393" s="195"/>
      <c r="I393" s="195"/>
      <c r="J393" s="195"/>
      <c r="K393" s="195"/>
      <c r="L393" s="195"/>
      <c r="M393" s="195"/>
      <c r="N393" s="195"/>
      <c r="O393" s="195"/>
      <c r="P393" s="195"/>
      <c r="Q393" s="195"/>
      <c r="R393" s="195"/>
      <c r="S393" s="195"/>
      <c r="T393" s="195"/>
      <c r="U393" s="195"/>
    </row>
    <row r="394" spans="1:21" ht="27.9" customHeight="1">
      <c r="A394" s="205" t="s">
        <v>847</v>
      </c>
      <c r="B394" s="206" t="s">
        <v>848</v>
      </c>
      <c r="C394" s="207">
        <v>142</v>
      </c>
      <c r="D394" s="207">
        <f t="shared" si="5"/>
        <v>128</v>
      </c>
      <c r="E394" s="208" t="s">
        <v>1313</v>
      </c>
      <c r="F394" s="210"/>
      <c r="G394" s="195"/>
      <c r="H394" s="195"/>
      <c r="I394" s="195"/>
      <c r="J394" s="195"/>
      <c r="K394" s="195"/>
      <c r="L394" s="195"/>
      <c r="M394" s="195"/>
      <c r="N394" s="195"/>
      <c r="O394" s="195"/>
      <c r="P394" s="195"/>
      <c r="Q394" s="195"/>
      <c r="R394" s="195"/>
      <c r="S394" s="195"/>
      <c r="T394" s="195"/>
      <c r="U394" s="195"/>
    </row>
    <row r="395" spans="1:21" ht="27.9" customHeight="1">
      <c r="A395" s="205" t="s">
        <v>849</v>
      </c>
      <c r="B395" s="206" t="s">
        <v>850</v>
      </c>
      <c r="C395" s="207">
        <v>139</v>
      </c>
      <c r="D395" s="207">
        <f t="shared" si="5"/>
        <v>125</v>
      </c>
      <c r="E395" s="208" t="s">
        <v>1313</v>
      </c>
      <c r="F395" s="210"/>
      <c r="G395" s="195"/>
      <c r="H395" s="195"/>
      <c r="I395" s="195"/>
      <c r="J395" s="195"/>
      <c r="K395" s="195"/>
      <c r="L395" s="195"/>
      <c r="M395" s="195"/>
      <c r="N395" s="195"/>
      <c r="O395" s="195"/>
      <c r="P395" s="195"/>
      <c r="Q395" s="195"/>
      <c r="R395" s="195"/>
      <c r="S395" s="195"/>
      <c r="T395" s="195"/>
      <c r="U395" s="195"/>
    </row>
    <row r="396" spans="1:21" ht="15.5">
      <c r="A396" s="178" t="s">
        <v>1401</v>
      </c>
      <c r="B396" s="179"/>
      <c r="C396" s="179"/>
      <c r="D396" s="179"/>
      <c r="E396" s="180"/>
      <c r="F396" s="210"/>
      <c r="G396" s="195"/>
      <c r="H396" s="195"/>
      <c r="I396" s="195"/>
      <c r="J396" s="195"/>
      <c r="K396" s="195"/>
      <c r="L396" s="195"/>
      <c r="M396" s="195"/>
      <c r="N396" s="195"/>
      <c r="O396" s="195"/>
      <c r="P396" s="195"/>
      <c r="Q396" s="195"/>
      <c r="R396" s="195"/>
      <c r="S396" s="195"/>
      <c r="T396" s="195"/>
      <c r="U396" s="195"/>
    </row>
    <row r="397" spans="1:21" ht="27.9" customHeight="1">
      <c r="A397" s="205" t="s">
        <v>851</v>
      </c>
      <c r="B397" s="206" t="s">
        <v>852</v>
      </c>
      <c r="C397" s="207">
        <v>336</v>
      </c>
      <c r="D397" s="207">
        <f t="shared" si="5"/>
        <v>302</v>
      </c>
      <c r="E397" s="208" t="s">
        <v>1313</v>
      </c>
      <c r="F397" s="210"/>
      <c r="G397" s="195"/>
      <c r="H397" s="195"/>
      <c r="I397" s="195"/>
      <c r="J397" s="195"/>
      <c r="K397" s="195"/>
      <c r="L397" s="195"/>
      <c r="M397" s="195"/>
      <c r="N397" s="195"/>
      <c r="O397" s="195"/>
      <c r="P397" s="195"/>
      <c r="Q397" s="195"/>
      <c r="R397" s="195"/>
      <c r="S397" s="195"/>
      <c r="T397" s="195"/>
      <c r="U397" s="195"/>
    </row>
    <row r="398" spans="1:21" ht="27.9" customHeight="1">
      <c r="A398" s="205" t="s">
        <v>853</v>
      </c>
      <c r="B398" s="206" t="s">
        <v>854</v>
      </c>
      <c r="C398" s="207">
        <v>232</v>
      </c>
      <c r="D398" s="207">
        <f t="shared" ref="D398:D461" si="6">ROUND(C398*(1-0.1),0)</f>
        <v>209</v>
      </c>
      <c r="E398" s="208" t="s">
        <v>1313</v>
      </c>
      <c r="F398" s="210"/>
      <c r="G398" s="195"/>
      <c r="H398" s="195"/>
      <c r="I398" s="195"/>
      <c r="J398" s="195"/>
      <c r="K398" s="195"/>
      <c r="L398" s="195"/>
      <c r="M398" s="195"/>
      <c r="N398" s="195"/>
      <c r="O398" s="195"/>
      <c r="P398" s="195"/>
      <c r="Q398" s="195"/>
      <c r="R398" s="195"/>
      <c r="S398" s="195"/>
      <c r="T398" s="195"/>
      <c r="U398" s="195"/>
    </row>
    <row r="399" spans="1:21" ht="27.9" customHeight="1">
      <c r="A399" s="205" t="s">
        <v>855</v>
      </c>
      <c r="B399" s="206" t="s">
        <v>856</v>
      </c>
      <c r="C399" s="207">
        <v>200</v>
      </c>
      <c r="D399" s="207">
        <f t="shared" si="6"/>
        <v>180</v>
      </c>
      <c r="E399" s="208" t="s">
        <v>1313</v>
      </c>
      <c r="F399" s="210"/>
      <c r="G399" s="195"/>
      <c r="H399" s="195"/>
      <c r="I399" s="195"/>
      <c r="J399" s="195"/>
      <c r="K399" s="195"/>
      <c r="L399" s="195"/>
      <c r="M399" s="195"/>
      <c r="N399" s="195"/>
      <c r="O399" s="195"/>
      <c r="P399" s="195"/>
      <c r="Q399" s="195"/>
      <c r="R399" s="195"/>
      <c r="S399" s="195"/>
      <c r="T399" s="195"/>
      <c r="U399" s="195"/>
    </row>
    <row r="400" spans="1:21" ht="27.9" customHeight="1">
      <c r="A400" s="205" t="s">
        <v>857</v>
      </c>
      <c r="B400" s="206" t="s">
        <v>858</v>
      </c>
      <c r="C400" s="207">
        <v>174</v>
      </c>
      <c r="D400" s="207">
        <f t="shared" si="6"/>
        <v>157</v>
      </c>
      <c r="E400" s="208" t="s">
        <v>1313</v>
      </c>
      <c r="F400" s="210"/>
      <c r="G400" s="195"/>
      <c r="H400" s="195"/>
      <c r="I400" s="195"/>
      <c r="J400" s="195"/>
      <c r="K400" s="195"/>
      <c r="L400" s="195"/>
      <c r="M400" s="195"/>
      <c r="N400" s="195"/>
      <c r="O400" s="195"/>
      <c r="P400" s="195"/>
      <c r="Q400" s="195"/>
      <c r="R400" s="195"/>
      <c r="S400" s="195"/>
      <c r="T400" s="195"/>
      <c r="U400" s="195"/>
    </row>
    <row r="401" spans="1:21" ht="27.9" customHeight="1">
      <c r="A401" s="205" t="s">
        <v>859</v>
      </c>
      <c r="B401" s="206" t="s">
        <v>860</v>
      </c>
      <c r="C401" s="207">
        <v>145</v>
      </c>
      <c r="D401" s="207">
        <f t="shared" si="6"/>
        <v>131</v>
      </c>
      <c r="E401" s="208" t="s">
        <v>1313</v>
      </c>
      <c r="F401" s="210"/>
      <c r="G401" s="195"/>
      <c r="H401" s="195"/>
      <c r="I401" s="195"/>
      <c r="J401" s="195"/>
      <c r="K401" s="195"/>
      <c r="L401" s="195"/>
      <c r="M401" s="195"/>
      <c r="N401" s="195"/>
      <c r="O401" s="195"/>
      <c r="P401" s="195"/>
      <c r="Q401" s="195"/>
      <c r="R401" s="195"/>
      <c r="S401" s="195"/>
      <c r="T401" s="195"/>
      <c r="U401" s="195"/>
    </row>
    <row r="402" spans="1:21" ht="27.9" customHeight="1">
      <c r="A402" s="205" t="s">
        <v>861</v>
      </c>
      <c r="B402" s="206" t="s">
        <v>862</v>
      </c>
      <c r="C402" s="207">
        <v>142</v>
      </c>
      <c r="D402" s="207">
        <f t="shared" si="6"/>
        <v>128</v>
      </c>
      <c r="E402" s="208" t="s">
        <v>1313</v>
      </c>
      <c r="F402" s="210"/>
      <c r="G402" s="195"/>
      <c r="H402" s="195"/>
      <c r="I402" s="195"/>
      <c r="J402" s="195"/>
      <c r="K402" s="195"/>
      <c r="L402" s="195"/>
      <c r="M402" s="195"/>
      <c r="N402" s="195"/>
      <c r="O402" s="195"/>
      <c r="P402" s="195"/>
      <c r="Q402" s="195"/>
      <c r="R402" s="195"/>
      <c r="S402" s="195"/>
      <c r="T402" s="195"/>
      <c r="U402" s="195"/>
    </row>
    <row r="403" spans="1:21" ht="27.9" customHeight="1" thickBot="1">
      <c r="A403" s="212" t="s">
        <v>863</v>
      </c>
      <c r="B403" s="213" t="s">
        <v>864</v>
      </c>
      <c r="C403" s="214">
        <v>139</v>
      </c>
      <c r="D403" s="214">
        <f t="shared" si="6"/>
        <v>125</v>
      </c>
      <c r="E403" s="219" t="s">
        <v>1313</v>
      </c>
      <c r="F403" s="210"/>
      <c r="G403" s="195"/>
      <c r="H403" s="195"/>
      <c r="I403" s="195"/>
      <c r="J403" s="195"/>
      <c r="K403" s="195"/>
      <c r="L403" s="195"/>
      <c r="M403" s="195"/>
      <c r="N403" s="195"/>
      <c r="O403" s="195"/>
      <c r="P403" s="195"/>
      <c r="Q403" s="195"/>
      <c r="R403" s="195"/>
      <c r="S403" s="195"/>
      <c r="T403" s="195"/>
      <c r="U403" s="195"/>
    </row>
    <row r="404" spans="1:21" ht="27.9" customHeight="1">
      <c r="A404" s="183"/>
      <c r="B404" s="183"/>
      <c r="C404" s="183"/>
      <c r="D404" s="183"/>
      <c r="E404" s="183"/>
      <c r="F404" s="210"/>
      <c r="G404" s="195"/>
      <c r="H404" s="195"/>
      <c r="I404" s="195"/>
      <c r="J404" s="195"/>
      <c r="K404" s="195"/>
      <c r="L404" s="195"/>
      <c r="M404" s="195"/>
      <c r="N404" s="195"/>
      <c r="O404" s="195"/>
      <c r="P404" s="195"/>
      <c r="Q404" s="195"/>
      <c r="R404" s="195"/>
      <c r="S404" s="195"/>
      <c r="T404" s="195"/>
      <c r="U404" s="195"/>
    </row>
    <row r="405" spans="1:21" ht="21.5" thickBot="1">
      <c r="A405" s="220" t="s">
        <v>1402</v>
      </c>
      <c r="B405" s="183"/>
      <c r="C405" s="183"/>
      <c r="D405" s="183"/>
      <c r="E405" s="183"/>
      <c r="F405" s="210"/>
      <c r="G405" s="195"/>
      <c r="H405" s="195"/>
      <c r="I405" s="195"/>
      <c r="J405" s="195"/>
      <c r="K405" s="195"/>
      <c r="L405" s="195"/>
      <c r="M405" s="195"/>
      <c r="N405" s="195"/>
      <c r="O405" s="195"/>
      <c r="P405" s="195"/>
      <c r="Q405" s="195"/>
      <c r="R405" s="195"/>
      <c r="S405" s="195"/>
      <c r="T405" s="195"/>
      <c r="U405" s="195"/>
    </row>
    <row r="406" spans="1:21" ht="16" thickBot="1">
      <c r="A406" s="172" t="s">
        <v>1351</v>
      </c>
      <c r="B406" s="173" t="s">
        <v>0</v>
      </c>
      <c r="C406" s="221" t="s">
        <v>1</v>
      </c>
      <c r="D406" s="197" t="s">
        <v>1352</v>
      </c>
      <c r="E406" s="174" t="s">
        <v>1311</v>
      </c>
      <c r="F406" s="210"/>
      <c r="G406" s="195"/>
      <c r="H406" s="195"/>
      <c r="I406" s="195"/>
      <c r="J406" s="195"/>
      <c r="K406" s="195"/>
      <c r="L406" s="195"/>
      <c r="M406" s="195"/>
      <c r="N406" s="195"/>
      <c r="O406" s="195"/>
      <c r="P406" s="195"/>
      <c r="Q406" s="195"/>
      <c r="R406" s="195"/>
      <c r="S406" s="195"/>
      <c r="T406" s="195"/>
      <c r="U406" s="195"/>
    </row>
    <row r="407" spans="1:21" ht="27.9" customHeight="1">
      <c r="A407" s="205" t="s">
        <v>865</v>
      </c>
      <c r="B407" s="206" t="s">
        <v>866</v>
      </c>
      <c r="C407" s="207">
        <v>155</v>
      </c>
      <c r="D407" s="207">
        <f t="shared" si="6"/>
        <v>140</v>
      </c>
      <c r="E407" s="208" t="s">
        <v>1313</v>
      </c>
      <c r="F407" s="210"/>
      <c r="G407" s="195"/>
      <c r="H407" s="195"/>
      <c r="I407" s="195"/>
      <c r="J407" s="195"/>
      <c r="K407" s="195"/>
      <c r="L407" s="195"/>
      <c r="M407" s="195"/>
      <c r="N407" s="195"/>
      <c r="O407" s="195"/>
      <c r="P407" s="195"/>
      <c r="Q407" s="195"/>
      <c r="R407" s="195"/>
      <c r="S407" s="195"/>
      <c r="T407" s="195"/>
      <c r="U407" s="195"/>
    </row>
    <row r="408" spans="1:21" ht="27.9" customHeight="1">
      <c r="A408" s="205" t="s">
        <v>867</v>
      </c>
      <c r="B408" s="206" t="s">
        <v>868</v>
      </c>
      <c r="C408" s="207">
        <v>155</v>
      </c>
      <c r="D408" s="207">
        <f t="shared" si="6"/>
        <v>140</v>
      </c>
      <c r="E408" s="208" t="s">
        <v>1313</v>
      </c>
      <c r="F408" s="210"/>
      <c r="G408" s="195"/>
      <c r="H408" s="195"/>
      <c r="I408" s="195"/>
      <c r="J408" s="195"/>
      <c r="K408" s="195"/>
      <c r="L408" s="195"/>
      <c r="M408" s="195"/>
      <c r="N408" s="195"/>
      <c r="O408" s="195"/>
      <c r="P408" s="195"/>
      <c r="Q408" s="195"/>
      <c r="R408" s="195"/>
      <c r="S408" s="195"/>
      <c r="T408" s="195"/>
      <c r="U408" s="195"/>
    </row>
    <row r="409" spans="1:21" ht="27.9" customHeight="1">
      <c r="A409" s="205" t="s">
        <v>869</v>
      </c>
      <c r="B409" s="206" t="s">
        <v>870</v>
      </c>
      <c r="C409" s="207">
        <v>155</v>
      </c>
      <c r="D409" s="207">
        <f t="shared" si="6"/>
        <v>140</v>
      </c>
      <c r="E409" s="208" t="s">
        <v>1313</v>
      </c>
      <c r="F409" s="210"/>
      <c r="G409" s="195"/>
      <c r="H409" s="195"/>
      <c r="I409" s="195"/>
      <c r="J409" s="195"/>
      <c r="K409" s="195"/>
      <c r="L409" s="195"/>
      <c r="M409" s="195"/>
      <c r="N409" s="195"/>
      <c r="O409" s="195"/>
      <c r="P409" s="195"/>
      <c r="Q409" s="195"/>
      <c r="R409" s="195"/>
      <c r="S409" s="195"/>
      <c r="T409" s="195"/>
      <c r="U409" s="195"/>
    </row>
    <row r="410" spans="1:21" ht="27.9" customHeight="1">
      <c r="A410" s="205" t="s">
        <v>871</v>
      </c>
      <c r="B410" s="206" t="s">
        <v>872</v>
      </c>
      <c r="C410" s="207">
        <v>155</v>
      </c>
      <c r="D410" s="207">
        <f t="shared" si="6"/>
        <v>140</v>
      </c>
      <c r="E410" s="208" t="s">
        <v>1313</v>
      </c>
      <c r="F410" s="210"/>
      <c r="G410" s="195"/>
      <c r="H410" s="195"/>
      <c r="I410" s="195"/>
      <c r="J410" s="195"/>
      <c r="K410" s="195"/>
      <c r="L410" s="195"/>
      <c r="M410" s="195"/>
      <c r="N410" s="195"/>
      <c r="O410" s="195"/>
      <c r="P410" s="195"/>
      <c r="Q410" s="195"/>
      <c r="R410" s="195"/>
      <c r="S410" s="195"/>
      <c r="T410" s="195"/>
      <c r="U410" s="195"/>
    </row>
    <row r="411" spans="1:21" ht="27.9" customHeight="1">
      <c r="A411" s="205" t="s">
        <v>1533</v>
      </c>
      <c r="B411" s="206" t="s">
        <v>873</v>
      </c>
      <c r="C411" s="207">
        <v>155</v>
      </c>
      <c r="D411" s="207">
        <f t="shared" si="6"/>
        <v>140</v>
      </c>
      <c r="E411" s="208" t="s">
        <v>1313</v>
      </c>
      <c r="F411" s="210"/>
      <c r="G411" s="195"/>
      <c r="H411" s="195"/>
      <c r="I411" s="195"/>
      <c r="J411" s="195"/>
      <c r="K411" s="195"/>
      <c r="L411" s="195"/>
      <c r="M411" s="195"/>
      <c r="N411" s="195"/>
      <c r="O411" s="195"/>
      <c r="P411" s="195"/>
      <c r="Q411" s="195"/>
      <c r="R411" s="195"/>
      <c r="S411" s="195"/>
      <c r="T411" s="195"/>
      <c r="U411" s="195"/>
    </row>
    <row r="412" spans="1:21" ht="27.9" customHeight="1">
      <c r="A412" s="205" t="s">
        <v>874</v>
      </c>
      <c r="B412" s="206" t="s">
        <v>875</v>
      </c>
      <c r="C412" s="207">
        <v>155</v>
      </c>
      <c r="D412" s="207">
        <f t="shared" si="6"/>
        <v>140</v>
      </c>
      <c r="E412" s="208" t="s">
        <v>1313</v>
      </c>
      <c r="F412" s="195"/>
      <c r="G412" s="195"/>
      <c r="H412" s="195"/>
      <c r="I412" s="195"/>
      <c r="J412" s="195"/>
      <c r="K412" s="195"/>
      <c r="L412" s="195"/>
      <c r="M412" s="195"/>
      <c r="N412" s="195"/>
      <c r="O412" s="195"/>
      <c r="P412" s="195"/>
      <c r="Q412" s="195"/>
      <c r="R412" s="195"/>
      <c r="S412" s="195"/>
      <c r="T412" s="195"/>
      <c r="U412" s="195"/>
    </row>
    <row r="413" spans="1:21" ht="27.9" customHeight="1">
      <c r="A413" s="205" t="s">
        <v>876</v>
      </c>
      <c r="B413" s="206" t="s">
        <v>877</v>
      </c>
      <c r="C413" s="207">
        <v>155</v>
      </c>
      <c r="D413" s="207">
        <f t="shared" si="6"/>
        <v>140</v>
      </c>
      <c r="E413" s="208" t="s">
        <v>1313</v>
      </c>
      <c r="F413" s="210"/>
      <c r="G413" s="195"/>
      <c r="H413" s="195"/>
      <c r="I413" s="195"/>
      <c r="J413" s="195"/>
      <c r="K413" s="195"/>
      <c r="L413" s="195"/>
      <c r="M413" s="195"/>
      <c r="N413" s="195"/>
      <c r="O413" s="195"/>
      <c r="P413" s="195"/>
      <c r="Q413" s="195"/>
      <c r="R413" s="195"/>
      <c r="S413" s="195"/>
      <c r="T413" s="195"/>
      <c r="U413" s="195"/>
    </row>
    <row r="414" spans="1:21" ht="27.9" customHeight="1">
      <c r="A414" s="205" t="s">
        <v>878</v>
      </c>
      <c r="B414" s="206" t="s">
        <v>879</v>
      </c>
      <c r="C414" s="207">
        <v>155</v>
      </c>
      <c r="D414" s="207">
        <f t="shared" si="6"/>
        <v>140</v>
      </c>
      <c r="E414" s="208" t="s">
        <v>1313</v>
      </c>
      <c r="F414" s="210"/>
      <c r="G414" s="195"/>
      <c r="H414" s="195"/>
      <c r="I414" s="195"/>
      <c r="J414" s="195"/>
      <c r="K414" s="195"/>
      <c r="L414" s="195"/>
      <c r="M414" s="195"/>
      <c r="N414" s="195"/>
      <c r="O414" s="195"/>
      <c r="P414" s="195"/>
      <c r="Q414" s="195"/>
      <c r="R414" s="195"/>
      <c r="S414" s="195"/>
      <c r="T414" s="195"/>
      <c r="U414" s="195"/>
    </row>
    <row r="415" spans="1:21" ht="27.9" customHeight="1">
      <c r="A415" s="205" t="s">
        <v>880</v>
      </c>
      <c r="B415" s="206" t="s">
        <v>881</v>
      </c>
      <c r="C415" s="207">
        <v>155</v>
      </c>
      <c r="D415" s="207">
        <f t="shared" si="6"/>
        <v>140</v>
      </c>
      <c r="E415" s="208" t="s">
        <v>1313</v>
      </c>
      <c r="F415" s="210"/>
      <c r="G415" s="195"/>
      <c r="H415" s="195"/>
      <c r="I415" s="195"/>
      <c r="J415" s="195"/>
      <c r="K415" s="195"/>
      <c r="L415" s="195"/>
      <c r="M415" s="195"/>
      <c r="N415" s="195"/>
      <c r="O415" s="195"/>
      <c r="P415" s="195"/>
      <c r="Q415" s="195"/>
      <c r="R415" s="195"/>
      <c r="S415" s="195"/>
      <c r="T415" s="195"/>
      <c r="U415" s="195"/>
    </row>
    <row r="416" spans="1:21" ht="27.9" customHeight="1">
      <c r="A416" s="205" t="s">
        <v>882</v>
      </c>
      <c r="B416" s="206" t="s">
        <v>883</v>
      </c>
      <c r="C416" s="207">
        <v>155</v>
      </c>
      <c r="D416" s="207">
        <f t="shared" si="6"/>
        <v>140</v>
      </c>
      <c r="E416" s="208" t="s">
        <v>1313</v>
      </c>
      <c r="F416" s="210"/>
      <c r="G416" s="195"/>
      <c r="H416" s="195"/>
      <c r="I416" s="195"/>
      <c r="J416" s="195"/>
      <c r="K416" s="195"/>
      <c r="L416" s="195"/>
      <c r="M416" s="195"/>
      <c r="N416" s="195"/>
      <c r="O416" s="195"/>
      <c r="P416" s="195"/>
      <c r="Q416" s="195"/>
      <c r="R416" s="195"/>
      <c r="S416" s="195"/>
      <c r="T416" s="195"/>
      <c r="U416" s="195"/>
    </row>
    <row r="417" spans="1:21" ht="27.9" customHeight="1">
      <c r="A417" s="205" t="s">
        <v>884</v>
      </c>
      <c r="B417" s="206" t="s">
        <v>885</v>
      </c>
      <c r="C417" s="207">
        <v>155</v>
      </c>
      <c r="D417" s="207">
        <f t="shared" si="6"/>
        <v>140</v>
      </c>
      <c r="E417" s="208" t="s">
        <v>1313</v>
      </c>
      <c r="F417" s="210"/>
      <c r="G417" s="195"/>
      <c r="H417" s="195"/>
      <c r="I417" s="195"/>
      <c r="J417" s="195"/>
      <c r="K417" s="195"/>
      <c r="L417" s="195"/>
      <c r="M417" s="195"/>
      <c r="N417" s="195"/>
      <c r="O417" s="195"/>
      <c r="P417" s="195"/>
      <c r="Q417" s="195"/>
      <c r="R417" s="195"/>
      <c r="S417" s="195"/>
      <c r="T417" s="195"/>
      <c r="U417" s="195"/>
    </row>
    <row r="418" spans="1:21" ht="27.9" customHeight="1">
      <c r="A418" s="205" t="s">
        <v>886</v>
      </c>
      <c r="B418" s="206" t="s">
        <v>887</v>
      </c>
      <c r="C418" s="207">
        <v>155</v>
      </c>
      <c r="D418" s="207">
        <f t="shared" si="6"/>
        <v>140</v>
      </c>
      <c r="E418" s="208" t="s">
        <v>1313</v>
      </c>
      <c r="F418" s="210"/>
      <c r="G418" s="195"/>
      <c r="H418" s="195"/>
      <c r="I418" s="195"/>
      <c r="J418" s="195"/>
      <c r="K418" s="195"/>
      <c r="L418" s="195"/>
      <c r="M418" s="195"/>
      <c r="N418" s="195"/>
      <c r="O418" s="195"/>
      <c r="P418" s="195"/>
      <c r="Q418" s="195"/>
      <c r="R418" s="195"/>
      <c r="S418" s="195"/>
      <c r="T418" s="195"/>
      <c r="U418" s="195"/>
    </row>
    <row r="419" spans="1:21" ht="27.9" customHeight="1">
      <c r="A419" s="205" t="s">
        <v>888</v>
      </c>
      <c r="B419" s="206" t="s">
        <v>889</v>
      </c>
      <c r="C419" s="207">
        <v>155</v>
      </c>
      <c r="D419" s="207">
        <f t="shared" si="6"/>
        <v>140</v>
      </c>
      <c r="E419" s="208" t="s">
        <v>1313</v>
      </c>
      <c r="F419" s="210"/>
      <c r="G419" s="195"/>
      <c r="H419" s="195"/>
      <c r="I419" s="195"/>
      <c r="J419" s="195"/>
      <c r="K419" s="195"/>
      <c r="L419" s="195"/>
      <c r="M419" s="195"/>
      <c r="N419" s="195"/>
      <c r="O419" s="195"/>
      <c r="P419" s="195"/>
      <c r="Q419" s="195"/>
      <c r="R419" s="195"/>
      <c r="S419" s="195"/>
      <c r="T419" s="195"/>
      <c r="U419" s="195"/>
    </row>
    <row r="420" spans="1:21" ht="27.9" customHeight="1">
      <c r="A420" s="205" t="s">
        <v>892</v>
      </c>
      <c r="B420" s="206" t="s">
        <v>893</v>
      </c>
      <c r="C420" s="207">
        <v>155</v>
      </c>
      <c r="D420" s="207">
        <f t="shared" si="6"/>
        <v>140</v>
      </c>
      <c r="E420" s="208" t="s">
        <v>1313</v>
      </c>
      <c r="F420" s="210"/>
      <c r="G420" s="195"/>
      <c r="H420" s="195"/>
      <c r="I420" s="195"/>
      <c r="J420" s="195"/>
      <c r="K420" s="195"/>
      <c r="L420" s="195"/>
      <c r="M420" s="195"/>
      <c r="N420" s="195"/>
      <c r="O420" s="195"/>
      <c r="P420" s="195"/>
      <c r="Q420" s="195"/>
      <c r="R420" s="195"/>
      <c r="S420" s="195"/>
      <c r="T420" s="195"/>
      <c r="U420" s="195"/>
    </row>
    <row r="421" spans="1:21" ht="27.9" customHeight="1">
      <c r="A421" s="205" t="s">
        <v>890</v>
      </c>
      <c r="B421" s="206" t="s">
        <v>891</v>
      </c>
      <c r="C421" s="207">
        <v>155</v>
      </c>
      <c r="D421" s="207">
        <f t="shared" si="6"/>
        <v>140</v>
      </c>
      <c r="E421" s="208" t="s">
        <v>1313</v>
      </c>
      <c r="F421" s="210"/>
      <c r="G421" s="195"/>
      <c r="H421" s="195"/>
      <c r="I421" s="195"/>
      <c r="J421" s="195"/>
      <c r="K421" s="195"/>
      <c r="L421" s="195"/>
      <c r="M421" s="195"/>
      <c r="N421" s="195"/>
      <c r="O421" s="195"/>
      <c r="P421" s="195"/>
      <c r="Q421" s="195"/>
      <c r="R421" s="195"/>
      <c r="S421" s="195"/>
      <c r="T421" s="195"/>
      <c r="U421" s="195"/>
    </row>
    <row r="422" spans="1:21" ht="27.9" customHeight="1">
      <c r="A422" s="205" t="s">
        <v>894</v>
      </c>
      <c r="B422" s="206" t="s">
        <v>895</v>
      </c>
      <c r="C422" s="207">
        <v>155</v>
      </c>
      <c r="D422" s="207">
        <f t="shared" si="6"/>
        <v>140</v>
      </c>
      <c r="E422" s="208" t="s">
        <v>1313</v>
      </c>
      <c r="F422" s="210"/>
      <c r="G422" s="195"/>
      <c r="H422" s="195"/>
      <c r="I422" s="195"/>
      <c r="J422" s="195"/>
      <c r="K422" s="195"/>
      <c r="L422" s="195"/>
      <c r="M422" s="195"/>
      <c r="N422" s="195"/>
      <c r="O422" s="195"/>
      <c r="P422" s="195"/>
      <c r="Q422" s="195"/>
      <c r="R422" s="195"/>
      <c r="S422" s="195"/>
      <c r="T422" s="195"/>
      <c r="U422" s="195"/>
    </row>
    <row r="423" spans="1:21" ht="27.9" customHeight="1">
      <c r="A423" s="205" t="s">
        <v>896</v>
      </c>
      <c r="B423" s="206" t="s">
        <v>897</v>
      </c>
      <c r="C423" s="207">
        <v>60</v>
      </c>
      <c r="D423" s="207">
        <f t="shared" si="6"/>
        <v>54</v>
      </c>
      <c r="E423" s="208" t="s">
        <v>1313</v>
      </c>
      <c r="F423" s="210"/>
      <c r="G423" s="195"/>
      <c r="H423" s="195"/>
      <c r="I423" s="195"/>
      <c r="J423" s="195"/>
      <c r="K423" s="195"/>
      <c r="L423" s="195"/>
      <c r="M423" s="195"/>
      <c r="N423" s="195"/>
      <c r="O423" s="195"/>
      <c r="P423" s="195"/>
      <c r="Q423" s="195"/>
      <c r="R423" s="195"/>
      <c r="S423" s="195"/>
      <c r="T423" s="195"/>
      <c r="U423" s="195"/>
    </row>
    <row r="424" spans="1:21" ht="27.9" customHeight="1">
      <c r="A424" s="205" t="s">
        <v>898</v>
      </c>
      <c r="B424" s="206" t="s">
        <v>899</v>
      </c>
      <c r="C424" s="207">
        <v>60</v>
      </c>
      <c r="D424" s="207">
        <f t="shared" si="6"/>
        <v>54</v>
      </c>
      <c r="E424" s="208" t="s">
        <v>1313</v>
      </c>
      <c r="F424" s="210"/>
      <c r="G424" s="195"/>
      <c r="H424" s="195"/>
      <c r="I424" s="195"/>
      <c r="J424" s="195"/>
      <c r="K424" s="195"/>
      <c r="L424" s="195"/>
      <c r="M424" s="195"/>
      <c r="N424" s="195"/>
      <c r="O424" s="195"/>
      <c r="P424" s="195"/>
      <c r="Q424" s="195"/>
      <c r="R424" s="195"/>
      <c r="S424" s="195"/>
      <c r="T424" s="195"/>
      <c r="U424" s="195"/>
    </row>
    <row r="425" spans="1:21" ht="27.9" customHeight="1">
      <c r="A425" s="205" t="s">
        <v>900</v>
      </c>
      <c r="B425" s="206" t="s">
        <v>901</v>
      </c>
      <c r="C425" s="207">
        <v>60</v>
      </c>
      <c r="D425" s="207">
        <f t="shared" si="6"/>
        <v>54</v>
      </c>
      <c r="E425" s="208" t="s">
        <v>1313</v>
      </c>
      <c r="F425" s="210"/>
      <c r="G425" s="195"/>
      <c r="H425" s="195"/>
      <c r="I425" s="195"/>
      <c r="J425" s="195"/>
      <c r="K425" s="195"/>
      <c r="L425" s="195"/>
      <c r="M425" s="195"/>
      <c r="N425" s="195"/>
      <c r="O425" s="195"/>
      <c r="P425" s="195"/>
      <c r="Q425" s="195"/>
      <c r="R425" s="195"/>
      <c r="S425" s="195"/>
      <c r="T425" s="195"/>
      <c r="U425" s="195"/>
    </row>
    <row r="426" spans="1:21" ht="27.9" customHeight="1">
      <c r="A426" s="205" t="s">
        <v>902</v>
      </c>
      <c r="B426" s="206" t="s">
        <v>903</v>
      </c>
      <c r="C426" s="207">
        <v>60</v>
      </c>
      <c r="D426" s="207">
        <f t="shared" si="6"/>
        <v>54</v>
      </c>
      <c r="E426" s="208" t="s">
        <v>1313</v>
      </c>
      <c r="F426" s="210"/>
      <c r="G426" s="195"/>
      <c r="H426" s="195"/>
      <c r="I426" s="195"/>
      <c r="J426" s="195"/>
      <c r="K426" s="195"/>
      <c r="L426" s="195"/>
      <c r="M426" s="195"/>
      <c r="N426" s="195"/>
      <c r="O426" s="195"/>
      <c r="P426" s="195"/>
      <c r="Q426" s="195"/>
      <c r="R426" s="195"/>
      <c r="S426" s="195"/>
      <c r="T426" s="195"/>
      <c r="U426" s="195"/>
    </row>
    <row r="427" spans="1:21" ht="27.9" customHeight="1">
      <c r="A427" s="205" t="s">
        <v>904</v>
      </c>
      <c r="B427" s="206" t="s">
        <v>901</v>
      </c>
      <c r="C427" s="207">
        <v>60</v>
      </c>
      <c r="D427" s="207">
        <f t="shared" si="6"/>
        <v>54</v>
      </c>
      <c r="E427" s="208" t="s">
        <v>1313</v>
      </c>
      <c r="F427" s="210"/>
      <c r="G427" s="195"/>
      <c r="H427" s="195"/>
      <c r="I427" s="195"/>
      <c r="J427" s="195"/>
      <c r="K427" s="195"/>
      <c r="L427" s="195"/>
      <c r="M427" s="195"/>
      <c r="N427" s="195"/>
      <c r="O427" s="195"/>
      <c r="P427" s="195"/>
      <c r="Q427" s="195"/>
      <c r="R427" s="195"/>
      <c r="S427" s="195"/>
      <c r="T427" s="195"/>
      <c r="U427" s="195"/>
    </row>
    <row r="428" spans="1:21" ht="27.9" customHeight="1">
      <c r="A428" s="205" t="s">
        <v>905</v>
      </c>
      <c r="B428" s="206" t="s">
        <v>906</v>
      </c>
      <c r="C428" s="207">
        <v>60</v>
      </c>
      <c r="D428" s="207">
        <f t="shared" si="6"/>
        <v>54</v>
      </c>
      <c r="E428" s="208" t="s">
        <v>1313</v>
      </c>
      <c r="F428" s="210"/>
      <c r="G428" s="195"/>
      <c r="H428" s="195"/>
      <c r="I428" s="195"/>
      <c r="J428" s="195"/>
      <c r="K428" s="195"/>
      <c r="L428" s="195"/>
      <c r="M428" s="195"/>
      <c r="N428" s="195"/>
      <c r="O428" s="195"/>
      <c r="P428" s="195"/>
      <c r="Q428" s="195"/>
      <c r="R428" s="195"/>
      <c r="S428" s="195"/>
      <c r="T428" s="195"/>
      <c r="U428" s="195"/>
    </row>
    <row r="429" spans="1:21" ht="27.9" customHeight="1" thickBot="1">
      <c r="A429" s="212" t="s">
        <v>907</v>
      </c>
      <c r="B429" s="213" t="s">
        <v>1534</v>
      </c>
      <c r="C429" s="214">
        <v>60</v>
      </c>
      <c r="D429" s="214">
        <f t="shared" si="6"/>
        <v>54</v>
      </c>
      <c r="E429" s="219" t="s">
        <v>1313</v>
      </c>
      <c r="F429" s="210"/>
      <c r="G429" s="195"/>
      <c r="H429" s="195"/>
      <c r="I429" s="195"/>
      <c r="J429" s="195"/>
      <c r="K429" s="195"/>
      <c r="L429" s="195"/>
      <c r="M429" s="195"/>
      <c r="N429" s="195"/>
      <c r="O429" s="195"/>
      <c r="P429" s="195"/>
      <c r="Q429" s="195"/>
      <c r="R429" s="195"/>
      <c r="S429" s="195"/>
      <c r="T429" s="195"/>
      <c r="U429" s="195"/>
    </row>
    <row r="430" spans="1:21" ht="27.9" customHeight="1">
      <c r="A430" s="183"/>
      <c r="B430" s="183"/>
      <c r="C430" s="183"/>
      <c r="D430" s="183"/>
      <c r="E430" s="183"/>
      <c r="F430" s="210"/>
      <c r="G430" s="195"/>
      <c r="H430" s="195"/>
      <c r="I430" s="195"/>
      <c r="J430" s="195"/>
      <c r="K430" s="195"/>
      <c r="L430" s="195"/>
      <c r="M430" s="195"/>
      <c r="N430" s="195"/>
      <c r="O430" s="195"/>
      <c r="P430" s="195"/>
      <c r="Q430" s="195"/>
      <c r="R430" s="195"/>
      <c r="S430" s="195"/>
      <c r="T430" s="195"/>
      <c r="U430" s="195"/>
    </row>
    <row r="431" spans="1:21" ht="27.9" customHeight="1" thickBot="1">
      <c r="A431" s="220" t="s">
        <v>1403</v>
      </c>
      <c r="B431" s="183"/>
      <c r="C431" s="183"/>
      <c r="D431" s="183"/>
      <c r="E431" s="183"/>
      <c r="F431" s="210"/>
      <c r="G431" s="195"/>
      <c r="H431" s="195"/>
      <c r="I431" s="195"/>
      <c r="J431" s="195"/>
      <c r="K431" s="195"/>
      <c r="L431" s="195"/>
      <c r="M431" s="195"/>
      <c r="N431" s="195"/>
      <c r="O431" s="195"/>
      <c r="P431" s="195"/>
      <c r="Q431" s="195"/>
      <c r="R431" s="195"/>
      <c r="S431" s="195"/>
      <c r="T431" s="195"/>
      <c r="U431" s="195"/>
    </row>
    <row r="432" spans="1:21" ht="16" thickBot="1">
      <c r="A432" s="172" t="s">
        <v>1351</v>
      </c>
      <c r="B432" s="173" t="s">
        <v>0</v>
      </c>
      <c r="C432" s="221" t="s">
        <v>1</v>
      </c>
      <c r="D432" s="197" t="s">
        <v>1352</v>
      </c>
      <c r="E432" s="174" t="s">
        <v>1311</v>
      </c>
      <c r="F432" s="210"/>
      <c r="G432" s="195"/>
      <c r="H432" s="195"/>
      <c r="I432" s="195"/>
      <c r="J432" s="195"/>
      <c r="K432" s="195"/>
      <c r="L432" s="195"/>
      <c r="M432" s="195"/>
      <c r="N432" s="195"/>
      <c r="O432" s="195"/>
      <c r="P432" s="195"/>
      <c r="Q432" s="195"/>
      <c r="R432" s="195"/>
      <c r="S432" s="195"/>
      <c r="T432" s="195"/>
      <c r="U432" s="195"/>
    </row>
    <row r="433" spans="1:21" ht="27.9" customHeight="1">
      <c r="A433" s="205" t="s">
        <v>908</v>
      </c>
      <c r="B433" s="206" t="s">
        <v>909</v>
      </c>
      <c r="C433" s="207">
        <v>155</v>
      </c>
      <c r="D433" s="207">
        <f t="shared" si="6"/>
        <v>140</v>
      </c>
      <c r="E433" s="208" t="s">
        <v>1313</v>
      </c>
      <c r="F433" s="210"/>
      <c r="G433" s="195"/>
      <c r="H433" s="195"/>
      <c r="I433" s="195"/>
      <c r="J433" s="195"/>
      <c r="K433" s="195"/>
      <c r="L433" s="195"/>
      <c r="M433" s="195"/>
      <c r="N433" s="195"/>
      <c r="O433" s="195"/>
      <c r="P433" s="195"/>
      <c r="Q433" s="195"/>
      <c r="R433" s="195"/>
      <c r="S433" s="195"/>
      <c r="T433" s="195"/>
      <c r="U433" s="195"/>
    </row>
    <row r="434" spans="1:21" ht="27.9" customHeight="1">
      <c r="A434" s="205" t="s">
        <v>910</v>
      </c>
      <c r="B434" s="206" t="s">
        <v>911</v>
      </c>
      <c r="C434" s="207">
        <v>2681</v>
      </c>
      <c r="D434" s="207">
        <f t="shared" si="6"/>
        <v>2413</v>
      </c>
      <c r="E434" s="208" t="s">
        <v>1313</v>
      </c>
      <c r="F434" s="210"/>
      <c r="G434" s="195"/>
      <c r="H434" s="195"/>
      <c r="I434" s="195"/>
      <c r="J434" s="195"/>
      <c r="K434" s="195"/>
      <c r="L434" s="195"/>
      <c r="M434" s="195"/>
      <c r="N434" s="195"/>
      <c r="O434" s="195"/>
      <c r="P434" s="195"/>
      <c r="Q434" s="195"/>
      <c r="R434" s="195"/>
      <c r="S434" s="195"/>
      <c r="T434" s="195"/>
      <c r="U434" s="195"/>
    </row>
    <row r="435" spans="1:21" ht="27.9" customHeight="1">
      <c r="A435" s="205" t="s">
        <v>912</v>
      </c>
      <c r="B435" s="206" t="s">
        <v>913</v>
      </c>
      <c r="C435" s="207">
        <v>5365</v>
      </c>
      <c r="D435" s="207">
        <f t="shared" si="6"/>
        <v>4829</v>
      </c>
      <c r="E435" s="208" t="s">
        <v>1313</v>
      </c>
      <c r="F435" s="210"/>
      <c r="G435" s="195"/>
      <c r="H435" s="195"/>
      <c r="I435" s="195"/>
      <c r="J435" s="195"/>
      <c r="K435" s="195"/>
      <c r="L435" s="195"/>
      <c r="M435" s="195"/>
      <c r="N435" s="195"/>
      <c r="O435" s="195"/>
      <c r="P435" s="195"/>
      <c r="Q435" s="195"/>
      <c r="R435" s="195"/>
      <c r="S435" s="195"/>
      <c r="T435" s="195"/>
      <c r="U435" s="195"/>
    </row>
    <row r="436" spans="1:21" ht="27.9" customHeight="1">
      <c r="A436" s="205" t="s">
        <v>914</v>
      </c>
      <c r="B436" s="206" t="s">
        <v>915</v>
      </c>
      <c r="C436" s="207">
        <v>5365</v>
      </c>
      <c r="D436" s="207">
        <f t="shared" si="6"/>
        <v>4829</v>
      </c>
      <c r="E436" s="208" t="s">
        <v>1313</v>
      </c>
      <c r="F436" s="195"/>
      <c r="G436" s="195"/>
      <c r="H436" s="195"/>
      <c r="I436" s="195"/>
      <c r="J436" s="195"/>
      <c r="K436" s="195"/>
      <c r="L436" s="195"/>
      <c r="M436" s="195"/>
      <c r="N436" s="195"/>
      <c r="O436" s="195"/>
      <c r="P436" s="195"/>
      <c r="Q436" s="195"/>
      <c r="R436" s="195"/>
      <c r="S436" s="195"/>
      <c r="T436" s="195"/>
      <c r="U436" s="195"/>
    </row>
    <row r="437" spans="1:21" ht="27.9" customHeight="1">
      <c r="A437" s="205" t="s">
        <v>916</v>
      </c>
      <c r="B437" s="206" t="s">
        <v>917</v>
      </c>
      <c r="C437" s="207">
        <v>186</v>
      </c>
      <c r="D437" s="207">
        <f t="shared" si="6"/>
        <v>167</v>
      </c>
      <c r="E437" s="208" t="s">
        <v>1313</v>
      </c>
      <c r="F437" s="210"/>
      <c r="G437" s="195"/>
      <c r="H437" s="195"/>
      <c r="I437" s="195"/>
      <c r="J437" s="195"/>
      <c r="K437" s="195"/>
      <c r="L437" s="195"/>
      <c r="M437" s="195"/>
      <c r="N437" s="195"/>
      <c r="O437" s="195"/>
      <c r="P437" s="195"/>
      <c r="Q437" s="195"/>
      <c r="R437" s="195"/>
      <c r="S437" s="195"/>
      <c r="T437" s="195"/>
      <c r="U437" s="195"/>
    </row>
    <row r="438" spans="1:21" ht="27.9" customHeight="1">
      <c r="A438" s="205" t="s">
        <v>918</v>
      </c>
      <c r="B438" s="206" t="s">
        <v>919</v>
      </c>
      <c r="C438" s="207">
        <v>130</v>
      </c>
      <c r="D438" s="207">
        <f t="shared" si="6"/>
        <v>117</v>
      </c>
      <c r="E438" s="208" t="s">
        <v>1313</v>
      </c>
      <c r="F438" s="210"/>
      <c r="G438" s="195"/>
      <c r="H438" s="195"/>
      <c r="I438" s="195"/>
      <c r="J438" s="195"/>
      <c r="K438" s="195"/>
      <c r="L438" s="195"/>
      <c r="M438" s="195"/>
      <c r="N438" s="195"/>
      <c r="O438" s="195"/>
      <c r="P438" s="195"/>
      <c r="Q438" s="195"/>
      <c r="R438" s="195"/>
      <c r="S438" s="195"/>
      <c r="T438" s="195"/>
      <c r="U438" s="195"/>
    </row>
    <row r="439" spans="1:21" ht="27.9" customHeight="1">
      <c r="A439" s="205" t="s">
        <v>1535</v>
      </c>
      <c r="B439" s="206" t="s">
        <v>1536</v>
      </c>
      <c r="C439" s="207">
        <v>5000</v>
      </c>
      <c r="D439" s="207">
        <f t="shared" si="6"/>
        <v>4500</v>
      </c>
      <c r="E439" s="208" t="s">
        <v>1313</v>
      </c>
      <c r="F439" s="210"/>
      <c r="G439" s="195"/>
      <c r="H439" s="195"/>
      <c r="I439" s="195"/>
      <c r="J439" s="195"/>
      <c r="K439" s="195"/>
      <c r="L439" s="195"/>
      <c r="M439" s="195"/>
      <c r="N439" s="195"/>
      <c r="O439" s="195"/>
      <c r="P439" s="195"/>
      <c r="Q439" s="195"/>
      <c r="R439" s="195"/>
      <c r="S439" s="195"/>
      <c r="T439" s="195"/>
      <c r="U439" s="195"/>
    </row>
    <row r="440" spans="1:21" ht="27.9" customHeight="1">
      <c r="A440" s="205" t="s">
        <v>1537</v>
      </c>
      <c r="B440" s="206" t="s">
        <v>1538</v>
      </c>
      <c r="C440" s="207">
        <v>1250</v>
      </c>
      <c r="D440" s="207">
        <f t="shared" si="6"/>
        <v>1125</v>
      </c>
      <c r="E440" s="208" t="s">
        <v>1313</v>
      </c>
      <c r="F440" s="210"/>
      <c r="G440" s="195"/>
      <c r="H440" s="195"/>
      <c r="I440" s="195"/>
      <c r="J440" s="195"/>
      <c r="K440" s="195"/>
      <c r="L440" s="195"/>
      <c r="M440" s="195"/>
      <c r="N440" s="195"/>
      <c r="O440" s="195"/>
      <c r="P440" s="195"/>
      <c r="Q440" s="195"/>
      <c r="R440" s="195"/>
      <c r="S440" s="195"/>
      <c r="T440" s="195"/>
      <c r="U440" s="195"/>
    </row>
    <row r="441" spans="1:21" ht="27.9" customHeight="1">
      <c r="A441" s="205" t="s">
        <v>1539</v>
      </c>
      <c r="B441" s="206" t="s">
        <v>1540</v>
      </c>
      <c r="C441" s="207">
        <v>10000</v>
      </c>
      <c r="D441" s="207">
        <f t="shared" si="6"/>
        <v>9000</v>
      </c>
      <c r="E441" s="208" t="s">
        <v>1313</v>
      </c>
      <c r="F441" s="210"/>
      <c r="G441" s="195"/>
      <c r="H441" s="195"/>
      <c r="I441" s="195"/>
      <c r="J441" s="195"/>
      <c r="K441" s="195"/>
      <c r="L441" s="195"/>
      <c r="M441" s="195"/>
      <c r="N441" s="195"/>
      <c r="O441" s="195"/>
      <c r="P441" s="195"/>
      <c r="Q441" s="195"/>
      <c r="R441" s="195"/>
      <c r="S441" s="195"/>
      <c r="T441" s="195"/>
      <c r="U441" s="195"/>
    </row>
    <row r="442" spans="1:21" ht="27.9" customHeight="1">
      <c r="A442" s="205" t="s">
        <v>1541</v>
      </c>
      <c r="B442" s="206" t="s">
        <v>1542</v>
      </c>
      <c r="C442" s="207">
        <v>35000</v>
      </c>
      <c r="D442" s="207">
        <f t="shared" si="6"/>
        <v>31500</v>
      </c>
      <c r="E442" s="208" t="s">
        <v>1313</v>
      </c>
      <c r="F442" s="210"/>
      <c r="G442" s="195"/>
      <c r="H442" s="195"/>
      <c r="I442" s="195"/>
      <c r="J442" s="195"/>
      <c r="K442" s="195"/>
      <c r="L442" s="195"/>
      <c r="M442" s="195"/>
      <c r="N442" s="195"/>
      <c r="O442" s="195"/>
      <c r="P442" s="195"/>
      <c r="Q442" s="195"/>
      <c r="R442" s="195"/>
      <c r="S442" s="195"/>
      <c r="T442" s="195"/>
      <c r="U442" s="195"/>
    </row>
    <row r="443" spans="1:21" ht="27.9" customHeight="1">
      <c r="A443" s="205" t="s">
        <v>920</v>
      </c>
      <c r="B443" s="206" t="s">
        <v>921</v>
      </c>
      <c r="C443" s="207">
        <v>1192</v>
      </c>
      <c r="D443" s="207">
        <f t="shared" si="6"/>
        <v>1073</v>
      </c>
      <c r="E443" s="208" t="s">
        <v>1313</v>
      </c>
      <c r="F443" s="210"/>
      <c r="G443" s="195"/>
      <c r="H443" s="195"/>
      <c r="I443" s="195"/>
      <c r="J443" s="195"/>
      <c r="K443" s="195"/>
      <c r="L443" s="195"/>
      <c r="M443" s="195"/>
      <c r="N443" s="195"/>
      <c r="O443" s="195"/>
      <c r="P443" s="195"/>
      <c r="Q443" s="195"/>
      <c r="R443" s="195"/>
      <c r="S443" s="195"/>
      <c r="T443" s="195"/>
      <c r="U443" s="195"/>
    </row>
    <row r="444" spans="1:21" ht="27.9" customHeight="1">
      <c r="A444" s="205" t="s">
        <v>922</v>
      </c>
      <c r="B444" s="206" t="s">
        <v>1404</v>
      </c>
      <c r="C444" s="207">
        <v>2384</v>
      </c>
      <c r="D444" s="207">
        <f t="shared" si="6"/>
        <v>2146</v>
      </c>
      <c r="E444" s="208" t="s">
        <v>1313</v>
      </c>
      <c r="F444" s="210"/>
      <c r="G444" s="195"/>
      <c r="H444" s="195"/>
      <c r="I444" s="195"/>
      <c r="J444" s="195"/>
      <c r="K444" s="195"/>
      <c r="L444" s="195"/>
      <c r="M444" s="195"/>
      <c r="N444" s="195"/>
      <c r="O444" s="195"/>
      <c r="P444" s="195"/>
      <c r="Q444" s="195"/>
      <c r="R444" s="195"/>
      <c r="S444" s="195"/>
      <c r="T444" s="195"/>
      <c r="U444" s="195"/>
    </row>
    <row r="445" spans="1:21" ht="27.9" customHeight="1" thickBot="1">
      <c r="A445" s="212" t="s">
        <v>923</v>
      </c>
      <c r="B445" s="213" t="s">
        <v>924</v>
      </c>
      <c r="C445" s="214">
        <v>239</v>
      </c>
      <c r="D445" s="214">
        <f t="shared" si="6"/>
        <v>215</v>
      </c>
      <c r="E445" s="219" t="s">
        <v>1313</v>
      </c>
      <c r="F445" s="210"/>
      <c r="G445" s="195"/>
      <c r="H445" s="195"/>
      <c r="I445" s="195"/>
      <c r="J445" s="195"/>
      <c r="K445" s="195"/>
      <c r="L445" s="195"/>
      <c r="M445" s="195"/>
      <c r="N445" s="195"/>
      <c r="O445" s="195"/>
      <c r="P445" s="195"/>
      <c r="Q445" s="195"/>
      <c r="R445" s="195"/>
      <c r="S445" s="195"/>
      <c r="T445" s="195"/>
      <c r="U445" s="195"/>
    </row>
    <row r="446" spans="1:21" ht="27.9" customHeight="1">
      <c r="A446" s="183"/>
      <c r="B446" s="183"/>
      <c r="C446" s="183"/>
      <c r="D446" s="183"/>
      <c r="E446" s="183"/>
      <c r="F446" s="210"/>
      <c r="G446" s="195"/>
      <c r="H446" s="195"/>
      <c r="I446" s="195"/>
      <c r="J446" s="195"/>
      <c r="K446" s="195"/>
      <c r="L446" s="195"/>
      <c r="M446" s="195"/>
      <c r="N446" s="195"/>
      <c r="O446" s="195"/>
      <c r="P446" s="195"/>
      <c r="Q446" s="195"/>
      <c r="R446" s="195"/>
      <c r="S446" s="195"/>
      <c r="T446" s="195"/>
      <c r="U446" s="195"/>
    </row>
    <row r="447" spans="1:21" ht="27.9" customHeight="1" thickBot="1">
      <c r="A447" s="220" t="s">
        <v>1405</v>
      </c>
      <c r="B447" s="183"/>
      <c r="C447" s="183"/>
      <c r="D447" s="183"/>
      <c r="E447" s="183"/>
      <c r="F447" s="210"/>
      <c r="G447" s="195"/>
      <c r="H447" s="195"/>
      <c r="I447" s="195"/>
      <c r="J447" s="195"/>
      <c r="K447" s="195"/>
      <c r="L447" s="195"/>
      <c r="M447" s="195"/>
      <c r="N447" s="195"/>
      <c r="O447" s="195"/>
      <c r="P447" s="195"/>
      <c r="Q447" s="195"/>
      <c r="R447" s="195"/>
      <c r="S447" s="195"/>
      <c r="T447" s="195"/>
      <c r="U447" s="195"/>
    </row>
    <row r="448" spans="1:21" ht="16" thickBot="1">
      <c r="A448" s="172" t="s">
        <v>1351</v>
      </c>
      <c r="B448" s="173" t="s">
        <v>0</v>
      </c>
      <c r="C448" s="221" t="s">
        <v>1</v>
      </c>
      <c r="D448" s="197" t="s">
        <v>1352</v>
      </c>
      <c r="E448" s="174" t="s">
        <v>1311</v>
      </c>
      <c r="F448" s="210"/>
      <c r="G448" s="195"/>
      <c r="H448" s="195"/>
      <c r="I448" s="195"/>
      <c r="J448" s="195"/>
      <c r="K448" s="195"/>
      <c r="L448" s="195"/>
      <c r="M448" s="195"/>
      <c r="N448" s="195"/>
      <c r="O448" s="195"/>
      <c r="P448" s="195"/>
      <c r="Q448" s="195"/>
      <c r="R448" s="195"/>
      <c r="S448" s="195"/>
      <c r="T448" s="195"/>
      <c r="U448" s="195"/>
    </row>
    <row r="449" spans="1:21" s="228" customFormat="1" ht="27.9" customHeight="1">
      <c r="A449" s="222" t="s">
        <v>925</v>
      </c>
      <c r="B449" s="223" t="s">
        <v>1543</v>
      </c>
      <c r="C449" s="224">
        <v>590</v>
      </c>
      <c r="D449" s="224">
        <f t="shared" si="6"/>
        <v>531</v>
      </c>
      <c r="E449" s="225" t="s">
        <v>1313</v>
      </c>
      <c r="F449" s="226"/>
      <c r="G449" s="227"/>
      <c r="H449" s="227"/>
      <c r="I449" s="227"/>
      <c r="J449" s="227"/>
      <c r="K449" s="227"/>
      <c r="L449" s="227"/>
      <c r="M449" s="227"/>
      <c r="N449" s="227"/>
      <c r="O449" s="227"/>
      <c r="P449" s="227"/>
      <c r="Q449" s="227"/>
      <c r="R449" s="227"/>
      <c r="S449" s="227"/>
      <c r="T449" s="227"/>
      <c r="U449" s="227"/>
    </row>
    <row r="450" spans="1:21" s="228" customFormat="1" ht="41.25" customHeight="1">
      <c r="A450" s="229" t="s">
        <v>926</v>
      </c>
      <c r="B450" s="230" t="s">
        <v>1544</v>
      </c>
      <c r="C450" s="231">
        <v>894</v>
      </c>
      <c r="D450" s="231">
        <f t="shared" si="6"/>
        <v>805</v>
      </c>
      <c r="E450" s="232" t="s">
        <v>1313</v>
      </c>
      <c r="F450" s="227"/>
      <c r="G450" s="227"/>
      <c r="H450" s="227"/>
      <c r="I450" s="227"/>
      <c r="J450" s="227"/>
      <c r="K450" s="227"/>
      <c r="L450" s="227"/>
      <c r="M450" s="227"/>
      <c r="N450" s="227"/>
      <c r="O450" s="227"/>
      <c r="P450" s="227"/>
      <c r="Q450" s="227"/>
      <c r="R450" s="227"/>
      <c r="S450" s="227"/>
      <c r="T450" s="227"/>
      <c r="U450" s="227"/>
    </row>
    <row r="451" spans="1:21" s="228" customFormat="1" ht="27.9" customHeight="1" thickBot="1">
      <c r="A451" s="233" t="s">
        <v>927</v>
      </c>
      <c r="B451" s="234" t="s">
        <v>1545</v>
      </c>
      <c r="C451" s="235">
        <v>3575</v>
      </c>
      <c r="D451" s="235">
        <f t="shared" si="6"/>
        <v>3218</v>
      </c>
      <c r="E451" s="236" t="s">
        <v>1313</v>
      </c>
      <c r="F451" s="227"/>
      <c r="G451" s="227"/>
      <c r="H451" s="227"/>
      <c r="I451" s="227"/>
      <c r="J451" s="227"/>
      <c r="K451" s="227"/>
      <c r="L451" s="227"/>
      <c r="M451" s="227"/>
      <c r="N451" s="227"/>
      <c r="O451" s="227"/>
      <c r="P451" s="227"/>
      <c r="Q451" s="227"/>
      <c r="R451" s="227"/>
      <c r="S451" s="227"/>
      <c r="T451" s="227"/>
      <c r="U451" s="227"/>
    </row>
    <row r="452" spans="1:21" ht="27.9" customHeight="1">
      <c r="A452" s="183"/>
      <c r="B452" s="183"/>
      <c r="C452" s="183"/>
      <c r="D452" s="183"/>
      <c r="E452" s="183"/>
      <c r="F452" s="195"/>
      <c r="G452" s="195"/>
      <c r="H452" s="195"/>
      <c r="I452" s="195"/>
      <c r="J452" s="195"/>
      <c r="K452" s="195"/>
      <c r="L452" s="195"/>
      <c r="M452" s="195"/>
      <c r="N452" s="195"/>
      <c r="O452" s="195"/>
      <c r="P452" s="195"/>
      <c r="Q452" s="195"/>
      <c r="R452" s="195"/>
      <c r="S452" s="195"/>
      <c r="T452" s="195"/>
      <c r="U452" s="195"/>
    </row>
    <row r="453" spans="1:21" ht="27.9" customHeight="1" thickBot="1">
      <c r="A453" s="220" t="s">
        <v>1406</v>
      </c>
      <c r="B453" s="183"/>
      <c r="C453" s="183"/>
      <c r="D453" s="183"/>
      <c r="E453" s="183"/>
      <c r="F453" s="210"/>
      <c r="G453" s="195"/>
      <c r="H453" s="195"/>
      <c r="I453" s="195"/>
      <c r="J453" s="195"/>
      <c r="K453" s="195"/>
      <c r="L453" s="195"/>
      <c r="M453" s="195"/>
      <c r="N453" s="195"/>
      <c r="O453" s="195"/>
      <c r="P453" s="195"/>
      <c r="Q453" s="195"/>
      <c r="R453" s="195"/>
      <c r="S453" s="195"/>
      <c r="T453" s="195"/>
      <c r="U453" s="195"/>
    </row>
    <row r="454" spans="1:21" ht="16" thickBot="1">
      <c r="A454" s="172" t="s">
        <v>1351</v>
      </c>
      <c r="B454" s="173" t="s">
        <v>0</v>
      </c>
      <c r="C454" s="221" t="s">
        <v>1</v>
      </c>
      <c r="D454" s="197" t="s">
        <v>1352</v>
      </c>
      <c r="E454" s="174" t="s">
        <v>1311</v>
      </c>
      <c r="F454" s="195"/>
      <c r="G454" s="195"/>
      <c r="H454" s="195"/>
      <c r="I454" s="195"/>
      <c r="J454" s="195"/>
      <c r="K454" s="195"/>
      <c r="L454" s="195"/>
      <c r="M454" s="195"/>
      <c r="N454" s="195"/>
      <c r="O454" s="195"/>
      <c r="P454" s="195"/>
      <c r="Q454" s="195"/>
      <c r="R454" s="195"/>
      <c r="S454" s="195"/>
      <c r="T454" s="195"/>
      <c r="U454" s="195"/>
    </row>
    <row r="455" spans="1:21" ht="27.9" customHeight="1">
      <c r="A455" s="237" t="s">
        <v>928</v>
      </c>
      <c r="B455" s="238" t="s">
        <v>1546</v>
      </c>
      <c r="C455" s="207">
        <v>45</v>
      </c>
      <c r="D455" s="207">
        <f t="shared" si="6"/>
        <v>41</v>
      </c>
      <c r="E455" s="239" t="s">
        <v>1313</v>
      </c>
      <c r="F455" s="195"/>
      <c r="G455" s="195"/>
      <c r="H455" s="195"/>
      <c r="I455" s="195"/>
      <c r="J455" s="195"/>
      <c r="K455" s="195"/>
      <c r="L455" s="195"/>
      <c r="M455" s="195"/>
      <c r="N455" s="195"/>
      <c r="O455" s="195"/>
      <c r="P455" s="195"/>
      <c r="Q455" s="195"/>
      <c r="R455" s="195"/>
      <c r="S455" s="195"/>
      <c r="T455" s="195"/>
      <c r="U455" s="195"/>
    </row>
    <row r="456" spans="1:21" ht="27.9" customHeight="1">
      <c r="A456" s="240" t="s">
        <v>929</v>
      </c>
      <c r="B456" s="241" t="s">
        <v>1547</v>
      </c>
      <c r="C456" s="242">
        <v>89</v>
      </c>
      <c r="D456" s="207">
        <f t="shared" si="6"/>
        <v>80</v>
      </c>
      <c r="E456" s="243" t="s">
        <v>1313</v>
      </c>
      <c r="F456" s="210"/>
      <c r="G456" s="195"/>
      <c r="H456" s="195"/>
      <c r="I456" s="195"/>
      <c r="J456" s="195"/>
      <c r="K456" s="195"/>
      <c r="L456" s="195"/>
      <c r="M456" s="195"/>
      <c r="N456" s="195"/>
      <c r="O456" s="195"/>
      <c r="P456" s="195"/>
      <c r="Q456" s="195"/>
      <c r="R456" s="195"/>
      <c r="S456" s="195"/>
      <c r="T456" s="195"/>
      <c r="U456" s="195"/>
    </row>
    <row r="457" spans="1:21" ht="27.9" customHeight="1">
      <c r="A457" s="240" t="s">
        <v>930</v>
      </c>
      <c r="B457" s="244" t="s">
        <v>1548</v>
      </c>
      <c r="C457" s="245">
        <v>334</v>
      </c>
      <c r="D457" s="245">
        <f t="shared" si="6"/>
        <v>301</v>
      </c>
      <c r="E457" s="246" t="s">
        <v>1313</v>
      </c>
      <c r="F457" s="210"/>
      <c r="G457" s="195"/>
      <c r="H457" s="195"/>
      <c r="I457" s="195"/>
      <c r="J457" s="195"/>
      <c r="K457" s="195"/>
      <c r="L457" s="195"/>
      <c r="M457" s="195"/>
      <c r="N457" s="195"/>
      <c r="O457" s="195"/>
      <c r="P457" s="195"/>
      <c r="Q457" s="195"/>
      <c r="R457" s="195"/>
      <c r="S457" s="195"/>
      <c r="T457" s="195"/>
      <c r="U457" s="195"/>
    </row>
    <row r="458" spans="1:21" ht="27.9" customHeight="1">
      <c r="A458" s="205" t="s">
        <v>1407</v>
      </c>
      <c r="B458" s="247" t="s">
        <v>1408</v>
      </c>
      <c r="C458" s="245">
        <f>59*10</f>
        <v>590</v>
      </c>
      <c r="D458" s="207">
        <f t="shared" si="6"/>
        <v>531</v>
      </c>
      <c r="E458" s="208" t="s">
        <v>1313</v>
      </c>
      <c r="F458" s="210"/>
      <c r="G458" s="195"/>
      <c r="H458" s="195"/>
      <c r="I458" s="195"/>
      <c r="J458" s="195"/>
      <c r="K458" s="195"/>
      <c r="L458" s="195"/>
      <c r="M458" s="195"/>
      <c r="N458" s="195"/>
      <c r="O458" s="195"/>
      <c r="P458" s="195"/>
      <c r="Q458" s="195"/>
      <c r="R458" s="195"/>
      <c r="S458" s="195"/>
      <c r="T458" s="195"/>
      <c r="U458" s="195"/>
    </row>
    <row r="459" spans="1:21" ht="27.9" customHeight="1">
      <c r="A459" s="205" t="s">
        <v>1409</v>
      </c>
      <c r="B459" s="206" t="s">
        <v>1549</v>
      </c>
      <c r="C459" s="207">
        <v>59</v>
      </c>
      <c r="D459" s="207">
        <f t="shared" si="6"/>
        <v>53</v>
      </c>
      <c r="E459" s="208" t="s">
        <v>1313</v>
      </c>
      <c r="F459" s="210"/>
      <c r="G459" s="195"/>
      <c r="H459" s="195"/>
      <c r="I459" s="195"/>
      <c r="J459" s="195"/>
      <c r="K459" s="195"/>
      <c r="L459" s="195"/>
      <c r="M459" s="195"/>
      <c r="N459" s="195"/>
      <c r="O459" s="195"/>
      <c r="P459" s="195"/>
      <c r="Q459" s="195"/>
      <c r="R459" s="195"/>
      <c r="S459" s="195"/>
      <c r="T459" s="195"/>
      <c r="U459" s="195"/>
    </row>
    <row r="460" spans="1:21" ht="27.9" customHeight="1">
      <c r="A460" s="205" t="s">
        <v>1410</v>
      </c>
      <c r="B460" s="206" t="s">
        <v>1411</v>
      </c>
      <c r="C460" s="207">
        <v>35.5</v>
      </c>
      <c r="D460" s="207">
        <f t="shared" si="6"/>
        <v>32</v>
      </c>
      <c r="E460" s="208" t="s">
        <v>1313</v>
      </c>
      <c r="F460" s="210"/>
      <c r="G460" s="195"/>
      <c r="H460" s="195"/>
      <c r="I460" s="195"/>
      <c r="J460" s="195"/>
      <c r="K460" s="195"/>
      <c r="L460" s="195"/>
      <c r="M460" s="195"/>
      <c r="N460" s="195"/>
      <c r="O460" s="195"/>
      <c r="P460" s="195"/>
      <c r="Q460" s="195"/>
      <c r="R460" s="195"/>
      <c r="S460" s="195"/>
      <c r="T460" s="195"/>
      <c r="U460" s="195"/>
    </row>
    <row r="461" spans="1:21" ht="27.9" customHeight="1">
      <c r="A461" s="205" t="s">
        <v>1412</v>
      </c>
      <c r="B461" s="206" t="s">
        <v>1413</v>
      </c>
      <c r="C461" s="207">
        <v>17.5</v>
      </c>
      <c r="D461" s="207">
        <f t="shared" si="6"/>
        <v>16</v>
      </c>
      <c r="E461" s="208" t="s">
        <v>1313</v>
      </c>
      <c r="F461" s="210"/>
      <c r="G461" s="195"/>
      <c r="H461" s="195"/>
      <c r="I461" s="195"/>
      <c r="J461" s="195"/>
      <c r="K461" s="195"/>
      <c r="L461" s="195"/>
      <c r="M461" s="195"/>
      <c r="N461" s="195"/>
      <c r="O461" s="195"/>
      <c r="P461" s="195"/>
      <c r="Q461" s="195"/>
      <c r="R461" s="195"/>
      <c r="S461" s="195"/>
      <c r="T461" s="195"/>
      <c r="U461" s="195"/>
    </row>
    <row r="462" spans="1:21" ht="27.9" customHeight="1" thickBot="1">
      <c r="A462" s="212" t="s">
        <v>1414</v>
      </c>
      <c r="B462" s="213" t="s">
        <v>1415</v>
      </c>
      <c r="C462" s="214">
        <v>14.5</v>
      </c>
      <c r="D462" s="214">
        <f t="shared" ref="D462" si="7">ROUND(C462*(1-0.1),0)</f>
        <v>13</v>
      </c>
      <c r="E462" s="219" t="s">
        <v>1313</v>
      </c>
      <c r="F462" s="210"/>
      <c r="G462" s="195"/>
      <c r="H462" s="195"/>
      <c r="I462" s="195"/>
      <c r="J462" s="195"/>
      <c r="K462" s="195"/>
      <c r="L462" s="195"/>
      <c r="M462" s="195"/>
      <c r="N462" s="195"/>
      <c r="O462" s="195"/>
      <c r="P462" s="195"/>
      <c r="Q462" s="195"/>
      <c r="R462" s="195"/>
      <c r="S462" s="195"/>
      <c r="T462" s="195"/>
      <c r="U462" s="195"/>
    </row>
    <row r="463" spans="1:21" ht="27.9" customHeight="1">
      <c r="A463" s="183"/>
      <c r="B463" s="183"/>
      <c r="C463" s="183"/>
      <c r="D463" s="183"/>
      <c r="E463" s="183"/>
      <c r="F463" s="195"/>
      <c r="G463" s="195"/>
      <c r="H463" s="195"/>
      <c r="I463" s="195"/>
      <c r="J463" s="195"/>
      <c r="K463" s="195"/>
      <c r="L463" s="195"/>
      <c r="M463" s="195"/>
      <c r="N463" s="195"/>
      <c r="O463" s="195"/>
      <c r="P463" s="195"/>
      <c r="Q463" s="195"/>
      <c r="R463" s="195"/>
      <c r="S463" s="195"/>
      <c r="T463" s="195"/>
      <c r="U463" s="195"/>
    </row>
    <row r="464" spans="1:21" ht="27.9" customHeight="1">
      <c r="A464" s="220" t="s">
        <v>1550</v>
      </c>
      <c r="B464" s="183"/>
      <c r="C464" s="183"/>
      <c r="D464" s="183"/>
      <c r="E464" s="183"/>
      <c r="F464" s="210"/>
      <c r="G464" s="195"/>
      <c r="H464" s="195"/>
      <c r="I464" s="195"/>
      <c r="J464" s="195"/>
      <c r="K464" s="195"/>
      <c r="L464" s="195"/>
      <c r="M464" s="195"/>
      <c r="N464" s="195"/>
      <c r="O464" s="195"/>
      <c r="P464" s="195"/>
      <c r="Q464" s="195"/>
      <c r="R464" s="195"/>
      <c r="S464" s="195"/>
      <c r="T464" s="195"/>
      <c r="U464" s="195"/>
    </row>
    <row r="465" spans="1:16381" ht="16.5" customHeight="1" thickBot="1">
      <c r="A465" s="184" t="s">
        <v>1416</v>
      </c>
      <c r="B465" s="183"/>
      <c r="C465" s="184"/>
      <c r="D465" s="183"/>
      <c r="E465" s="184"/>
      <c r="F465" s="184"/>
      <c r="G465" s="183"/>
      <c r="H465" s="184"/>
      <c r="I465" s="183"/>
      <c r="J465" s="184"/>
      <c r="K465" s="183"/>
      <c r="L465" s="184"/>
      <c r="M465" s="183"/>
      <c r="N465" s="184"/>
      <c r="O465" s="183"/>
      <c r="P465" s="184"/>
      <c r="Q465" s="183"/>
      <c r="R465" s="184"/>
      <c r="S465" s="183"/>
      <c r="T465" s="184"/>
      <c r="U465" s="183"/>
      <c r="V465" s="184"/>
      <c r="W465" s="183"/>
      <c r="X465" s="184"/>
      <c r="Y465" s="183"/>
      <c r="Z465" s="184"/>
      <c r="AA465" s="183"/>
      <c r="AB465" s="184"/>
      <c r="AC465" s="183"/>
      <c r="AD465" s="184"/>
      <c r="AE465" s="183"/>
      <c r="AF465" s="184"/>
      <c r="AG465" s="183"/>
      <c r="AH465" s="184"/>
      <c r="AI465" s="183"/>
      <c r="AJ465" s="184"/>
      <c r="AK465" s="183"/>
      <c r="AL465" s="184"/>
      <c r="AM465" s="183"/>
      <c r="AN465" s="184"/>
      <c r="AO465" s="183"/>
      <c r="AP465" s="184"/>
      <c r="AQ465" s="183"/>
      <c r="AR465" s="184"/>
      <c r="AS465" s="183"/>
      <c r="AT465" s="184"/>
      <c r="AU465" s="183"/>
      <c r="AV465" s="184"/>
      <c r="AW465" s="183"/>
      <c r="AX465" s="184"/>
      <c r="AY465" s="183"/>
      <c r="AZ465" s="184"/>
      <c r="BA465" s="183"/>
      <c r="BB465" s="184"/>
      <c r="BC465" s="183"/>
      <c r="BD465" s="184"/>
      <c r="BE465" s="183"/>
      <c r="BF465" s="184"/>
      <c r="BG465" s="183"/>
      <c r="BH465" s="184"/>
      <c r="BI465" s="183"/>
      <c r="BJ465" s="184"/>
      <c r="BK465" s="183"/>
      <c r="BL465" s="184"/>
      <c r="BM465" s="183"/>
      <c r="BN465" s="184"/>
      <c r="BO465" s="183"/>
      <c r="BP465" s="184"/>
      <c r="BQ465" s="183"/>
      <c r="BR465" s="184"/>
      <c r="BS465" s="183"/>
      <c r="BT465" s="184"/>
      <c r="BU465" s="183"/>
      <c r="BV465" s="184"/>
      <c r="BW465" s="183"/>
      <c r="BX465" s="184"/>
      <c r="BY465" s="183"/>
      <c r="BZ465" s="184"/>
      <c r="CA465" s="183"/>
      <c r="CB465" s="184"/>
      <c r="CC465" s="183"/>
      <c r="CD465" s="184"/>
      <c r="CE465" s="183"/>
      <c r="CF465" s="184"/>
      <c r="CG465" s="183"/>
      <c r="CH465" s="184"/>
      <c r="CI465" s="183"/>
      <c r="CJ465" s="184"/>
      <c r="CK465" s="183"/>
      <c r="CL465" s="184"/>
      <c r="CM465" s="183"/>
      <c r="CN465" s="184"/>
      <c r="CO465" s="183"/>
      <c r="CP465" s="184"/>
      <c r="CQ465" s="183"/>
      <c r="CR465" s="184"/>
      <c r="CS465" s="183"/>
      <c r="CT465" s="184"/>
      <c r="CU465" s="183"/>
      <c r="CV465" s="184"/>
      <c r="CW465" s="183"/>
      <c r="CX465" s="184"/>
      <c r="CY465" s="183"/>
      <c r="CZ465" s="184"/>
      <c r="DA465" s="183"/>
      <c r="DB465" s="184"/>
      <c r="DC465" s="183"/>
      <c r="DD465" s="184"/>
      <c r="DE465" s="183"/>
      <c r="DF465" s="184"/>
      <c r="DG465" s="183"/>
      <c r="DH465" s="184"/>
      <c r="DI465" s="183"/>
      <c r="DJ465" s="184"/>
      <c r="DK465" s="183"/>
      <c r="DL465" s="184"/>
      <c r="DM465" s="183"/>
      <c r="DN465" s="184"/>
      <c r="DO465" s="183"/>
      <c r="DP465" s="184"/>
      <c r="DQ465" s="183"/>
      <c r="DR465" s="184"/>
      <c r="DS465" s="183"/>
      <c r="DT465" s="184"/>
      <c r="DU465" s="183"/>
      <c r="DV465" s="184"/>
      <c r="DW465" s="183"/>
      <c r="DX465" s="184"/>
      <c r="DY465" s="183"/>
      <c r="DZ465" s="184"/>
      <c r="EA465" s="183"/>
      <c r="EB465" s="184"/>
      <c r="EC465" s="183"/>
      <c r="ED465" s="184"/>
      <c r="EE465" s="183"/>
      <c r="EF465" s="184"/>
      <c r="EG465" s="183"/>
      <c r="EH465" s="184"/>
      <c r="EI465" s="183"/>
      <c r="EJ465" s="184"/>
      <c r="EK465" s="183"/>
      <c r="EL465" s="184"/>
      <c r="EM465" s="183"/>
      <c r="EN465" s="184"/>
      <c r="EO465" s="183"/>
      <c r="EP465" s="184"/>
      <c r="EQ465" s="183"/>
      <c r="ER465" s="184"/>
      <c r="ES465" s="183"/>
      <c r="ET465" s="184"/>
      <c r="EU465" s="183"/>
      <c r="EV465" s="184"/>
      <c r="EW465" s="183"/>
      <c r="EX465" s="184"/>
      <c r="EY465" s="183"/>
      <c r="EZ465" s="184"/>
      <c r="FA465" s="183"/>
      <c r="FB465" s="184"/>
      <c r="FC465" s="183"/>
      <c r="FD465" s="184"/>
      <c r="FE465" s="183"/>
      <c r="FF465" s="184"/>
      <c r="FG465" s="183"/>
      <c r="FH465" s="184"/>
      <c r="FI465" s="183"/>
      <c r="FJ465" s="184"/>
      <c r="FK465" s="183"/>
      <c r="FL465" s="184"/>
      <c r="FM465" s="183"/>
      <c r="FN465" s="184"/>
      <c r="FO465" s="183"/>
      <c r="FP465" s="184"/>
      <c r="FQ465" s="183"/>
      <c r="FR465" s="184"/>
      <c r="FS465" s="183"/>
      <c r="FT465" s="184"/>
      <c r="FU465" s="183"/>
      <c r="FV465" s="184"/>
      <c r="FW465" s="183"/>
      <c r="FX465" s="184"/>
      <c r="FY465" s="183"/>
      <c r="FZ465" s="184"/>
      <c r="GA465" s="183"/>
      <c r="GB465" s="184"/>
      <c r="GC465" s="183"/>
      <c r="GD465" s="184"/>
      <c r="GE465" s="183"/>
      <c r="GF465" s="184"/>
      <c r="GG465" s="183"/>
      <c r="GH465" s="184"/>
      <c r="GI465" s="183"/>
      <c r="GJ465" s="184"/>
      <c r="GK465" s="183"/>
      <c r="GL465" s="184"/>
      <c r="GM465" s="183"/>
      <c r="GN465" s="184"/>
      <c r="GO465" s="183"/>
      <c r="GP465" s="184"/>
      <c r="GQ465" s="183"/>
      <c r="GR465" s="184"/>
      <c r="GS465" s="183"/>
      <c r="GT465" s="184"/>
      <c r="GU465" s="183"/>
      <c r="GV465" s="184"/>
      <c r="GW465" s="183"/>
      <c r="GX465" s="184"/>
      <c r="GY465" s="183"/>
      <c r="GZ465" s="184"/>
      <c r="HA465" s="183"/>
      <c r="HB465" s="184"/>
      <c r="HC465" s="183"/>
      <c r="HD465" s="184"/>
      <c r="HE465" s="183"/>
      <c r="HF465" s="184"/>
      <c r="HG465" s="183"/>
      <c r="HH465" s="184"/>
      <c r="HI465" s="183"/>
      <c r="HJ465" s="184"/>
      <c r="HK465" s="183"/>
      <c r="HL465" s="184"/>
      <c r="HM465" s="183"/>
      <c r="HN465" s="184"/>
      <c r="HO465" s="183"/>
      <c r="HP465" s="184"/>
      <c r="HQ465" s="183"/>
      <c r="HR465" s="184"/>
      <c r="HS465" s="183"/>
      <c r="HT465" s="184"/>
      <c r="HU465" s="183"/>
      <c r="HV465" s="184"/>
      <c r="HW465" s="183"/>
      <c r="HX465" s="184"/>
      <c r="HY465" s="183"/>
      <c r="HZ465" s="184"/>
      <c r="IA465" s="183"/>
      <c r="IB465" s="184"/>
      <c r="IC465" s="183"/>
      <c r="ID465" s="184"/>
      <c r="IE465" s="183"/>
      <c r="IF465" s="184"/>
      <c r="IG465" s="183"/>
      <c r="IH465" s="184"/>
      <c r="II465" s="183"/>
      <c r="IJ465" s="184"/>
      <c r="IK465" s="183"/>
      <c r="IL465" s="184"/>
      <c r="IM465" s="183"/>
      <c r="IN465" s="184"/>
      <c r="IO465" s="183"/>
      <c r="IP465" s="184"/>
      <c r="IQ465" s="183"/>
      <c r="IR465" s="184"/>
      <c r="IS465" s="183"/>
      <c r="IT465" s="184"/>
      <c r="IU465" s="183"/>
      <c r="IV465" s="184"/>
      <c r="IW465" s="183"/>
      <c r="IX465" s="184"/>
      <c r="IY465" s="183"/>
      <c r="IZ465" s="184"/>
      <c r="JA465" s="183"/>
      <c r="JB465" s="184"/>
      <c r="JC465" s="183"/>
      <c r="JD465" s="184"/>
      <c r="JE465" s="183"/>
      <c r="JF465" s="184"/>
      <c r="JG465" s="183"/>
      <c r="JH465" s="184"/>
      <c r="JI465" s="183"/>
      <c r="JJ465" s="184"/>
      <c r="JK465" s="183"/>
      <c r="JL465" s="184"/>
      <c r="JM465" s="183"/>
      <c r="JN465" s="184"/>
      <c r="JO465" s="183"/>
      <c r="JP465" s="184"/>
      <c r="JQ465" s="183"/>
      <c r="JR465" s="184"/>
      <c r="JS465" s="183"/>
      <c r="JT465" s="184"/>
      <c r="JU465" s="183"/>
      <c r="JV465" s="184"/>
      <c r="JW465" s="183"/>
      <c r="JX465" s="184"/>
      <c r="JY465" s="183"/>
      <c r="JZ465" s="184"/>
      <c r="KA465" s="183"/>
      <c r="KB465" s="184"/>
      <c r="KC465" s="183"/>
      <c r="KD465" s="184"/>
      <c r="KE465" s="183"/>
      <c r="KF465" s="184"/>
      <c r="KG465" s="183"/>
      <c r="KH465" s="184"/>
      <c r="KI465" s="183"/>
      <c r="KJ465" s="184"/>
      <c r="KK465" s="183"/>
      <c r="KL465" s="184"/>
      <c r="KM465" s="183"/>
      <c r="KN465" s="184"/>
      <c r="KO465" s="183"/>
      <c r="KP465" s="184"/>
      <c r="KQ465" s="183"/>
      <c r="KR465" s="184"/>
      <c r="KS465" s="183"/>
      <c r="KT465" s="184"/>
      <c r="KU465" s="183"/>
      <c r="KV465" s="184"/>
      <c r="KW465" s="183"/>
      <c r="KX465" s="184"/>
      <c r="KY465" s="183"/>
      <c r="KZ465" s="184"/>
      <c r="LA465" s="183"/>
      <c r="LB465" s="184"/>
      <c r="LC465" s="183"/>
      <c r="LD465" s="184"/>
      <c r="LE465" s="183"/>
      <c r="LF465" s="184"/>
      <c r="LG465" s="183"/>
      <c r="LH465" s="184"/>
      <c r="LI465" s="183"/>
      <c r="LJ465" s="184"/>
      <c r="LK465" s="183"/>
      <c r="LL465" s="184"/>
      <c r="LM465" s="183"/>
      <c r="LN465" s="184"/>
      <c r="LO465" s="183"/>
      <c r="LP465" s="184"/>
      <c r="LQ465" s="183"/>
      <c r="LR465" s="184"/>
      <c r="LS465" s="183"/>
      <c r="LT465" s="184"/>
      <c r="LU465" s="183"/>
      <c r="LV465" s="184"/>
      <c r="LW465" s="183"/>
      <c r="LX465" s="184"/>
      <c r="LY465" s="183"/>
      <c r="LZ465" s="184"/>
      <c r="MA465" s="183"/>
      <c r="MB465" s="184"/>
      <c r="MC465" s="183"/>
      <c r="MD465" s="184"/>
      <c r="ME465" s="183"/>
      <c r="MF465" s="184"/>
      <c r="MG465" s="183"/>
      <c r="MH465" s="184"/>
      <c r="MI465" s="183"/>
      <c r="MJ465" s="184"/>
      <c r="MK465" s="183"/>
      <c r="ML465" s="184"/>
      <c r="MM465" s="183"/>
      <c r="MN465" s="184"/>
      <c r="MO465" s="183"/>
      <c r="MP465" s="184"/>
      <c r="MQ465" s="183"/>
      <c r="MR465" s="184"/>
      <c r="MS465" s="183"/>
      <c r="MT465" s="184"/>
      <c r="MU465" s="183"/>
      <c r="MV465" s="184"/>
      <c r="MW465" s="183"/>
      <c r="MX465" s="184"/>
      <c r="MY465" s="183"/>
      <c r="MZ465" s="184"/>
      <c r="NA465" s="183"/>
      <c r="NB465" s="184"/>
      <c r="NC465" s="183"/>
      <c r="ND465" s="184"/>
      <c r="NE465" s="183"/>
      <c r="NF465" s="184"/>
      <c r="NG465" s="183"/>
      <c r="NH465" s="184"/>
      <c r="NI465" s="183"/>
      <c r="NJ465" s="184"/>
      <c r="NK465" s="183"/>
      <c r="NL465" s="184"/>
      <c r="NM465" s="183"/>
      <c r="NN465" s="184"/>
      <c r="NO465" s="183"/>
      <c r="NP465" s="184"/>
      <c r="NQ465" s="183"/>
      <c r="NR465" s="184"/>
      <c r="NS465" s="183"/>
      <c r="NT465" s="184"/>
      <c r="NU465" s="183"/>
      <c r="NV465" s="184"/>
      <c r="NW465" s="183"/>
      <c r="NX465" s="184"/>
      <c r="NY465" s="183"/>
      <c r="NZ465" s="184"/>
      <c r="OA465" s="183"/>
      <c r="OB465" s="184"/>
      <c r="OC465" s="183"/>
      <c r="OD465" s="184"/>
      <c r="OE465" s="183"/>
      <c r="OF465" s="184"/>
      <c r="OG465" s="183"/>
      <c r="OH465" s="184"/>
      <c r="OI465" s="183"/>
      <c r="OJ465" s="184"/>
      <c r="OK465" s="183"/>
      <c r="OL465" s="184"/>
      <c r="OM465" s="183"/>
      <c r="ON465" s="184"/>
      <c r="OO465" s="183"/>
      <c r="OP465" s="184"/>
      <c r="OQ465" s="183"/>
      <c r="OR465" s="184"/>
      <c r="OS465" s="183"/>
      <c r="OT465" s="184"/>
      <c r="OU465" s="183"/>
      <c r="OV465" s="184"/>
      <c r="OW465" s="183"/>
      <c r="OX465" s="184"/>
      <c r="OY465" s="183"/>
      <c r="OZ465" s="184"/>
      <c r="PA465" s="183"/>
      <c r="PB465" s="184"/>
      <c r="PC465" s="183"/>
      <c r="PD465" s="184"/>
      <c r="PE465" s="183"/>
      <c r="PF465" s="184"/>
      <c r="PG465" s="183"/>
      <c r="PH465" s="184"/>
      <c r="PI465" s="183"/>
      <c r="PJ465" s="184"/>
      <c r="PK465" s="183"/>
      <c r="PL465" s="184"/>
      <c r="PM465" s="183"/>
      <c r="PN465" s="184"/>
      <c r="PO465" s="183"/>
      <c r="PP465" s="184"/>
      <c r="PQ465" s="183"/>
      <c r="PR465" s="184"/>
      <c r="PS465" s="183"/>
      <c r="PT465" s="184"/>
      <c r="PU465" s="183"/>
      <c r="PV465" s="184"/>
      <c r="PW465" s="183"/>
      <c r="PX465" s="184"/>
      <c r="PY465" s="183"/>
      <c r="PZ465" s="184"/>
      <c r="QA465" s="183"/>
      <c r="QB465" s="184"/>
      <c r="QC465" s="183"/>
      <c r="QD465" s="184"/>
      <c r="QE465" s="183"/>
      <c r="QF465" s="184"/>
      <c r="QG465" s="183"/>
      <c r="QH465" s="184"/>
      <c r="QI465" s="183"/>
      <c r="QJ465" s="184"/>
      <c r="QK465" s="183"/>
      <c r="QL465" s="184"/>
      <c r="QM465" s="183"/>
      <c r="QN465" s="184"/>
      <c r="QO465" s="183"/>
      <c r="QP465" s="184"/>
      <c r="QQ465" s="183"/>
      <c r="QR465" s="184"/>
      <c r="QS465" s="183"/>
      <c r="QT465" s="184"/>
      <c r="QU465" s="183"/>
      <c r="QV465" s="184"/>
      <c r="QW465" s="183"/>
      <c r="QX465" s="184"/>
      <c r="QY465" s="183"/>
      <c r="QZ465" s="184"/>
      <c r="RA465" s="183"/>
      <c r="RB465" s="184"/>
      <c r="RC465" s="183"/>
      <c r="RD465" s="184"/>
      <c r="RE465" s="183"/>
      <c r="RF465" s="184"/>
      <c r="RG465" s="183"/>
      <c r="RH465" s="184"/>
      <c r="RI465" s="183"/>
      <c r="RJ465" s="184"/>
      <c r="RK465" s="183"/>
      <c r="RL465" s="184"/>
      <c r="RM465" s="183"/>
      <c r="RN465" s="184"/>
      <c r="RO465" s="183"/>
      <c r="RP465" s="184"/>
      <c r="RQ465" s="183"/>
      <c r="RR465" s="184"/>
      <c r="RS465" s="183"/>
      <c r="RT465" s="184"/>
      <c r="RU465" s="183"/>
      <c r="RV465" s="184"/>
      <c r="RW465" s="183"/>
      <c r="RX465" s="184"/>
      <c r="RY465" s="183"/>
      <c r="RZ465" s="184"/>
      <c r="SA465" s="183"/>
      <c r="SB465" s="184"/>
      <c r="SC465" s="183"/>
      <c r="SD465" s="184"/>
      <c r="SE465" s="183"/>
      <c r="SF465" s="184"/>
      <c r="SG465" s="183"/>
      <c r="SH465" s="184"/>
      <c r="SI465" s="183"/>
      <c r="SJ465" s="184"/>
      <c r="SK465" s="183"/>
      <c r="SL465" s="184"/>
      <c r="SM465" s="183"/>
      <c r="SN465" s="184"/>
      <c r="SO465" s="183"/>
      <c r="SP465" s="184"/>
      <c r="SQ465" s="183"/>
      <c r="SR465" s="184"/>
      <c r="SS465" s="183"/>
      <c r="ST465" s="184"/>
      <c r="SU465" s="183"/>
      <c r="SV465" s="184"/>
      <c r="SW465" s="183"/>
      <c r="SX465" s="184"/>
      <c r="SY465" s="183"/>
      <c r="SZ465" s="184"/>
      <c r="TA465" s="183"/>
      <c r="TB465" s="184"/>
      <c r="TC465" s="183"/>
      <c r="TD465" s="184"/>
      <c r="TE465" s="183"/>
      <c r="TF465" s="184"/>
      <c r="TG465" s="183"/>
      <c r="TH465" s="184"/>
      <c r="TI465" s="183"/>
      <c r="TJ465" s="184"/>
      <c r="TK465" s="183"/>
      <c r="TL465" s="184"/>
      <c r="TM465" s="183"/>
      <c r="TN465" s="184"/>
      <c r="TO465" s="183"/>
      <c r="TP465" s="184"/>
      <c r="TQ465" s="183"/>
      <c r="TR465" s="184"/>
      <c r="TS465" s="183"/>
      <c r="TT465" s="184"/>
      <c r="TU465" s="183"/>
      <c r="TV465" s="184"/>
      <c r="TW465" s="183"/>
      <c r="TX465" s="184"/>
      <c r="TY465" s="183"/>
      <c r="TZ465" s="184"/>
      <c r="UA465" s="183"/>
      <c r="UB465" s="184"/>
      <c r="UC465" s="183"/>
      <c r="UD465" s="184"/>
      <c r="UE465" s="183"/>
      <c r="UF465" s="184"/>
      <c r="UG465" s="183"/>
      <c r="UH465" s="184"/>
      <c r="UI465" s="183"/>
      <c r="UJ465" s="184"/>
      <c r="UK465" s="183"/>
      <c r="UL465" s="184"/>
      <c r="UM465" s="183"/>
      <c r="UN465" s="184"/>
      <c r="UO465" s="183"/>
      <c r="UP465" s="184"/>
      <c r="UQ465" s="183"/>
      <c r="UR465" s="184"/>
      <c r="US465" s="183"/>
      <c r="UT465" s="184"/>
      <c r="UU465" s="183"/>
      <c r="UV465" s="184"/>
      <c r="UW465" s="183"/>
      <c r="UX465" s="184"/>
      <c r="UY465" s="183"/>
      <c r="UZ465" s="184"/>
      <c r="VA465" s="183"/>
      <c r="VB465" s="184"/>
      <c r="VC465" s="183"/>
      <c r="VD465" s="184"/>
      <c r="VE465" s="183"/>
      <c r="VF465" s="184"/>
      <c r="VG465" s="183"/>
      <c r="VH465" s="184"/>
      <c r="VI465" s="183"/>
      <c r="VJ465" s="184"/>
      <c r="VK465" s="183"/>
      <c r="VL465" s="184"/>
      <c r="VM465" s="183"/>
      <c r="VN465" s="184"/>
      <c r="VO465" s="183"/>
      <c r="VP465" s="184"/>
      <c r="VQ465" s="183"/>
      <c r="VR465" s="184"/>
      <c r="VS465" s="183"/>
      <c r="VT465" s="184"/>
      <c r="VU465" s="183"/>
      <c r="VV465" s="184"/>
      <c r="VW465" s="183"/>
      <c r="VX465" s="184"/>
      <c r="VY465" s="183"/>
      <c r="VZ465" s="184"/>
      <c r="WA465" s="183"/>
      <c r="WB465" s="184"/>
      <c r="WC465" s="183"/>
      <c r="WD465" s="184"/>
      <c r="WE465" s="183"/>
      <c r="WF465" s="184"/>
      <c r="WG465" s="183"/>
      <c r="WH465" s="184"/>
      <c r="WI465" s="183"/>
      <c r="WJ465" s="184"/>
      <c r="WK465" s="183"/>
      <c r="WL465" s="184"/>
      <c r="WM465" s="183"/>
      <c r="WN465" s="184"/>
      <c r="WO465" s="183"/>
      <c r="WP465" s="184"/>
      <c r="WQ465" s="183"/>
      <c r="WR465" s="184"/>
      <c r="WS465" s="183"/>
      <c r="WT465" s="184"/>
      <c r="WU465" s="183"/>
      <c r="WV465" s="184"/>
      <c r="WW465" s="183"/>
      <c r="WX465" s="184"/>
      <c r="WY465" s="183"/>
      <c r="WZ465" s="184"/>
      <c r="XA465" s="183"/>
      <c r="XB465" s="184"/>
      <c r="XC465" s="183"/>
      <c r="XD465" s="184"/>
      <c r="XE465" s="183"/>
      <c r="XF465" s="184"/>
      <c r="XG465" s="183"/>
      <c r="XH465" s="184"/>
      <c r="XI465" s="183"/>
      <c r="XJ465" s="184"/>
      <c r="XK465" s="183"/>
      <c r="XL465" s="184"/>
      <c r="XM465" s="183"/>
      <c r="XN465" s="184"/>
      <c r="XO465" s="183"/>
      <c r="XP465" s="184"/>
      <c r="XQ465" s="183"/>
      <c r="XR465" s="184"/>
      <c r="XS465" s="183"/>
      <c r="XT465" s="184"/>
      <c r="XU465" s="183"/>
      <c r="XV465" s="184"/>
      <c r="XW465" s="183"/>
      <c r="XX465" s="184"/>
      <c r="XY465" s="183"/>
      <c r="XZ465" s="184"/>
      <c r="YA465" s="183"/>
      <c r="YB465" s="184"/>
      <c r="YC465" s="183"/>
      <c r="YD465" s="184"/>
      <c r="YE465" s="183"/>
      <c r="YF465" s="184"/>
      <c r="YG465" s="183"/>
      <c r="YH465" s="184"/>
      <c r="YI465" s="183"/>
      <c r="YJ465" s="184"/>
      <c r="YK465" s="183"/>
      <c r="YL465" s="184"/>
      <c r="YM465" s="183"/>
      <c r="YN465" s="184"/>
      <c r="YO465" s="183"/>
      <c r="YP465" s="184"/>
      <c r="YQ465" s="183"/>
      <c r="YR465" s="184"/>
      <c r="YS465" s="183"/>
      <c r="YT465" s="184"/>
      <c r="YU465" s="183"/>
      <c r="YV465" s="184"/>
      <c r="YW465" s="183"/>
      <c r="YX465" s="184"/>
      <c r="YY465" s="183"/>
      <c r="YZ465" s="184"/>
      <c r="ZA465" s="183"/>
      <c r="ZB465" s="184"/>
      <c r="ZC465" s="183"/>
      <c r="ZD465" s="184"/>
      <c r="ZE465" s="183"/>
      <c r="ZF465" s="184"/>
      <c r="ZG465" s="183"/>
      <c r="ZH465" s="184"/>
      <c r="ZI465" s="183"/>
      <c r="ZJ465" s="184"/>
      <c r="ZK465" s="183"/>
      <c r="ZL465" s="184"/>
      <c r="ZM465" s="183"/>
      <c r="ZN465" s="184"/>
      <c r="ZO465" s="183"/>
      <c r="ZP465" s="184"/>
      <c r="ZQ465" s="183"/>
      <c r="ZR465" s="184"/>
      <c r="ZS465" s="183"/>
      <c r="ZT465" s="184"/>
      <c r="ZU465" s="183"/>
      <c r="ZV465" s="184"/>
      <c r="ZW465" s="183"/>
      <c r="ZX465" s="184"/>
      <c r="ZY465" s="183"/>
      <c r="ZZ465" s="184"/>
      <c r="AAA465" s="183"/>
      <c r="AAB465" s="184"/>
      <c r="AAC465" s="183"/>
      <c r="AAD465" s="184"/>
      <c r="AAE465" s="183"/>
      <c r="AAF465" s="184"/>
      <c r="AAG465" s="183"/>
      <c r="AAH465" s="184"/>
      <c r="AAI465" s="183"/>
      <c r="AAJ465" s="184"/>
      <c r="AAK465" s="183"/>
      <c r="AAL465" s="184"/>
      <c r="AAM465" s="183"/>
      <c r="AAN465" s="184"/>
      <c r="AAO465" s="183"/>
      <c r="AAP465" s="184"/>
      <c r="AAQ465" s="183"/>
      <c r="AAR465" s="184"/>
      <c r="AAS465" s="183"/>
      <c r="AAT465" s="184"/>
      <c r="AAU465" s="183"/>
      <c r="AAV465" s="184"/>
      <c r="AAW465" s="183"/>
      <c r="AAX465" s="184"/>
      <c r="AAY465" s="183"/>
      <c r="AAZ465" s="184"/>
      <c r="ABA465" s="183"/>
      <c r="ABB465" s="184"/>
      <c r="ABC465" s="183"/>
      <c r="ABD465" s="184"/>
      <c r="ABE465" s="183"/>
      <c r="ABF465" s="184"/>
      <c r="ABG465" s="183"/>
      <c r="ABH465" s="184"/>
      <c r="ABI465" s="183"/>
      <c r="ABJ465" s="184"/>
      <c r="ABK465" s="183"/>
      <c r="ABL465" s="184"/>
      <c r="ABM465" s="183"/>
      <c r="ABN465" s="184"/>
      <c r="ABO465" s="183"/>
      <c r="ABP465" s="184"/>
      <c r="ABQ465" s="183"/>
      <c r="ABR465" s="184"/>
      <c r="ABS465" s="183"/>
      <c r="ABT465" s="184"/>
      <c r="ABU465" s="183"/>
      <c r="ABV465" s="184"/>
      <c r="ABW465" s="183"/>
      <c r="ABX465" s="184"/>
      <c r="ABY465" s="183"/>
      <c r="ABZ465" s="184"/>
      <c r="ACA465" s="183"/>
      <c r="ACB465" s="184"/>
      <c r="ACC465" s="183"/>
      <c r="ACD465" s="184"/>
      <c r="ACE465" s="183"/>
      <c r="ACF465" s="184"/>
      <c r="ACG465" s="183"/>
      <c r="ACH465" s="184"/>
      <c r="ACI465" s="183"/>
      <c r="ACJ465" s="184"/>
      <c r="ACK465" s="183"/>
      <c r="ACL465" s="184"/>
      <c r="ACM465" s="183"/>
      <c r="ACN465" s="184"/>
      <c r="ACO465" s="183"/>
      <c r="ACP465" s="184"/>
      <c r="ACQ465" s="183"/>
      <c r="ACR465" s="184"/>
      <c r="ACS465" s="183"/>
      <c r="ACT465" s="184"/>
      <c r="ACU465" s="183"/>
      <c r="ACV465" s="184"/>
      <c r="ACW465" s="183"/>
      <c r="ACX465" s="184"/>
      <c r="ACY465" s="183"/>
      <c r="ACZ465" s="184"/>
      <c r="ADA465" s="183"/>
      <c r="ADB465" s="184"/>
      <c r="ADC465" s="183"/>
      <c r="ADD465" s="184"/>
      <c r="ADE465" s="183"/>
      <c r="ADF465" s="184"/>
      <c r="ADG465" s="183"/>
      <c r="ADH465" s="184"/>
      <c r="ADI465" s="183"/>
      <c r="ADJ465" s="184"/>
      <c r="ADK465" s="183"/>
      <c r="ADL465" s="184"/>
      <c r="ADM465" s="183"/>
      <c r="ADN465" s="184"/>
      <c r="ADO465" s="183"/>
      <c r="ADP465" s="184"/>
      <c r="ADQ465" s="183"/>
      <c r="ADR465" s="184"/>
      <c r="ADS465" s="183"/>
      <c r="ADT465" s="184"/>
      <c r="ADU465" s="183"/>
      <c r="ADV465" s="184"/>
      <c r="ADW465" s="183"/>
      <c r="ADX465" s="184"/>
      <c r="ADY465" s="183"/>
      <c r="ADZ465" s="184"/>
      <c r="AEA465" s="183"/>
      <c r="AEB465" s="184"/>
      <c r="AEC465" s="183"/>
      <c r="AED465" s="184"/>
      <c r="AEE465" s="183"/>
      <c r="AEF465" s="184"/>
      <c r="AEG465" s="183"/>
      <c r="AEH465" s="184"/>
      <c r="AEI465" s="183"/>
      <c r="AEJ465" s="184"/>
      <c r="AEK465" s="183"/>
      <c r="AEL465" s="184"/>
      <c r="AEM465" s="183"/>
      <c r="AEN465" s="184"/>
      <c r="AEO465" s="183"/>
      <c r="AEP465" s="184"/>
      <c r="AEQ465" s="183"/>
      <c r="AER465" s="184"/>
      <c r="AES465" s="183"/>
      <c r="AET465" s="184"/>
      <c r="AEU465" s="183"/>
      <c r="AEV465" s="184"/>
      <c r="AEW465" s="183"/>
      <c r="AEX465" s="184"/>
      <c r="AEY465" s="183"/>
      <c r="AEZ465" s="184"/>
      <c r="AFA465" s="183"/>
      <c r="AFB465" s="184"/>
      <c r="AFC465" s="183"/>
      <c r="AFD465" s="184"/>
      <c r="AFE465" s="183"/>
      <c r="AFF465" s="184"/>
      <c r="AFG465" s="183"/>
      <c r="AFH465" s="184"/>
      <c r="AFI465" s="183"/>
      <c r="AFJ465" s="184"/>
      <c r="AFK465" s="183"/>
      <c r="AFL465" s="184"/>
      <c r="AFM465" s="183"/>
      <c r="AFN465" s="184"/>
      <c r="AFO465" s="183"/>
      <c r="AFP465" s="184"/>
      <c r="AFQ465" s="183"/>
      <c r="AFR465" s="184"/>
      <c r="AFS465" s="183"/>
      <c r="AFT465" s="184"/>
      <c r="AFU465" s="183"/>
      <c r="AFV465" s="184"/>
      <c r="AFW465" s="183"/>
      <c r="AFX465" s="184"/>
      <c r="AFY465" s="183"/>
      <c r="AFZ465" s="184"/>
      <c r="AGA465" s="183"/>
      <c r="AGB465" s="184"/>
      <c r="AGC465" s="183"/>
      <c r="AGD465" s="184"/>
      <c r="AGE465" s="183"/>
      <c r="AGF465" s="184"/>
      <c r="AGG465" s="183"/>
      <c r="AGH465" s="184"/>
      <c r="AGI465" s="183"/>
      <c r="AGJ465" s="184"/>
      <c r="AGK465" s="183"/>
      <c r="AGL465" s="184"/>
      <c r="AGM465" s="183"/>
      <c r="AGN465" s="184"/>
      <c r="AGO465" s="183"/>
      <c r="AGP465" s="184"/>
      <c r="AGQ465" s="183"/>
      <c r="AGR465" s="184"/>
      <c r="AGS465" s="183"/>
      <c r="AGT465" s="184"/>
      <c r="AGU465" s="183"/>
      <c r="AGV465" s="184"/>
      <c r="AGW465" s="183"/>
      <c r="AGX465" s="184"/>
      <c r="AGY465" s="183"/>
      <c r="AGZ465" s="184"/>
      <c r="AHA465" s="183"/>
      <c r="AHB465" s="184"/>
      <c r="AHC465" s="183"/>
      <c r="AHD465" s="184"/>
      <c r="AHE465" s="183"/>
      <c r="AHF465" s="184"/>
      <c r="AHG465" s="183"/>
      <c r="AHH465" s="184"/>
      <c r="AHI465" s="183"/>
      <c r="AHJ465" s="184"/>
      <c r="AHK465" s="183"/>
      <c r="AHL465" s="184"/>
      <c r="AHM465" s="183"/>
      <c r="AHN465" s="184"/>
      <c r="AHO465" s="183"/>
      <c r="AHP465" s="184"/>
      <c r="AHQ465" s="183"/>
      <c r="AHR465" s="184"/>
      <c r="AHS465" s="183"/>
      <c r="AHT465" s="184"/>
      <c r="AHU465" s="183"/>
      <c r="AHV465" s="184"/>
      <c r="AHW465" s="183"/>
      <c r="AHX465" s="184"/>
      <c r="AHY465" s="183"/>
      <c r="AHZ465" s="184"/>
      <c r="AIA465" s="183"/>
      <c r="AIB465" s="184"/>
      <c r="AIC465" s="183"/>
      <c r="AID465" s="184"/>
      <c r="AIE465" s="183"/>
      <c r="AIF465" s="184"/>
      <c r="AIG465" s="183"/>
      <c r="AIH465" s="184"/>
      <c r="AII465" s="183"/>
      <c r="AIJ465" s="184"/>
      <c r="AIK465" s="183"/>
      <c r="AIL465" s="184"/>
      <c r="AIM465" s="183"/>
      <c r="AIN465" s="184"/>
      <c r="AIO465" s="183"/>
      <c r="AIP465" s="184"/>
      <c r="AIQ465" s="183"/>
      <c r="AIR465" s="184"/>
      <c r="AIS465" s="183"/>
      <c r="AIT465" s="184"/>
      <c r="AIU465" s="183"/>
      <c r="AIV465" s="184"/>
      <c r="AIW465" s="183"/>
      <c r="AIX465" s="184"/>
      <c r="AIY465" s="183"/>
      <c r="AIZ465" s="184"/>
      <c r="AJA465" s="183"/>
      <c r="AJB465" s="184"/>
      <c r="AJC465" s="183"/>
      <c r="AJD465" s="184"/>
      <c r="AJE465" s="183"/>
      <c r="AJF465" s="184"/>
      <c r="AJG465" s="183"/>
      <c r="AJH465" s="184"/>
      <c r="AJI465" s="183"/>
      <c r="AJJ465" s="184"/>
      <c r="AJK465" s="183"/>
      <c r="AJL465" s="184"/>
      <c r="AJM465" s="183"/>
      <c r="AJN465" s="184"/>
      <c r="AJO465" s="183"/>
      <c r="AJP465" s="184"/>
      <c r="AJQ465" s="183"/>
      <c r="AJR465" s="184"/>
      <c r="AJS465" s="183"/>
      <c r="AJT465" s="184"/>
      <c r="AJU465" s="183"/>
      <c r="AJV465" s="184"/>
      <c r="AJW465" s="183"/>
      <c r="AJX465" s="184"/>
      <c r="AJY465" s="183"/>
      <c r="AJZ465" s="184"/>
      <c r="AKA465" s="183"/>
      <c r="AKB465" s="184"/>
      <c r="AKC465" s="183"/>
      <c r="AKD465" s="184"/>
      <c r="AKE465" s="183"/>
      <c r="AKF465" s="184"/>
      <c r="AKG465" s="183"/>
      <c r="AKH465" s="184"/>
      <c r="AKI465" s="183"/>
      <c r="AKJ465" s="184"/>
      <c r="AKK465" s="183"/>
      <c r="AKL465" s="184"/>
      <c r="AKM465" s="183"/>
      <c r="AKN465" s="184"/>
      <c r="AKO465" s="183"/>
      <c r="AKP465" s="184"/>
      <c r="AKQ465" s="183"/>
      <c r="AKR465" s="184"/>
      <c r="AKS465" s="183"/>
      <c r="AKT465" s="184"/>
      <c r="AKU465" s="183"/>
      <c r="AKV465" s="184"/>
      <c r="AKW465" s="183"/>
      <c r="AKX465" s="184"/>
      <c r="AKY465" s="183"/>
      <c r="AKZ465" s="184"/>
      <c r="ALA465" s="183"/>
      <c r="ALB465" s="184"/>
      <c r="ALC465" s="183"/>
      <c r="ALD465" s="184"/>
      <c r="ALE465" s="183"/>
      <c r="ALF465" s="184"/>
      <c r="ALG465" s="183"/>
      <c r="ALH465" s="184"/>
      <c r="ALI465" s="183"/>
      <c r="ALJ465" s="184"/>
      <c r="ALK465" s="183"/>
      <c r="ALL465" s="184"/>
      <c r="ALM465" s="183"/>
      <c r="ALN465" s="184"/>
      <c r="ALO465" s="183"/>
      <c r="ALP465" s="184"/>
      <c r="ALQ465" s="183"/>
      <c r="ALR465" s="184"/>
      <c r="ALS465" s="183"/>
      <c r="ALT465" s="184"/>
      <c r="ALU465" s="183"/>
      <c r="ALV465" s="184"/>
      <c r="ALW465" s="183"/>
      <c r="ALX465" s="184"/>
      <c r="ALY465" s="183"/>
      <c r="ALZ465" s="184"/>
      <c r="AMA465" s="183"/>
      <c r="AMB465" s="184"/>
      <c r="AMC465" s="183"/>
      <c r="AMD465" s="184"/>
      <c r="AME465" s="183"/>
      <c r="AMF465" s="184"/>
      <c r="AMG465" s="183"/>
      <c r="AMH465" s="184"/>
      <c r="AMI465" s="183"/>
      <c r="AMJ465" s="184"/>
      <c r="AMK465" s="183"/>
      <c r="AML465" s="184"/>
      <c r="AMM465" s="183"/>
      <c r="AMN465" s="184"/>
      <c r="AMO465" s="183"/>
      <c r="AMP465" s="184"/>
      <c r="AMQ465" s="183"/>
      <c r="AMR465" s="184"/>
      <c r="AMS465" s="183"/>
      <c r="AMT465" s="184"/>
      <c r="AMU465" s="183"/>
      <c r="AMV465" s="184"/>
      <c r="AMW465" s="183"/>
      <c r="AMX465" s="184"/>
      <c r="AMY465" s="183"/>
      <c r="AMZ465" s="184"/>
      <c r="ANA465" s="183"/>
      <c r="ANB465" s="184"/>
      <c r="ANC465" s="183"/>
      <c r="AND465" s="184"/>
      <c r="ANE465" s="183"/>
      <c r="ANF465" s="184"/>
      <c r="ANG465" s="183"/>
      <c r="ANH465" s="184"/>
      <c r="ANI465" s="183"/>
      <c r="ANJ465" s="184"/>
      <c r="ANK465" s="183"/>
      <c r="ANL465" s="184"/>
      <c r="ANM465" s="183"/>
      <c r="ANN465" s="184"/>
      <c r="ANO465" s="183"/>
      <c r="ANP465" s="184"/>
      <c r="ANQ465" s="183"/>
      <c r="ANR465" s="184"/>
      <c r="ANS465" s="183"/>
      <c r="ANT465" s="184"/>
      <c r="ANU465" s="183"/>
      <c r="ANV465" s="184"/>
      <c r="ANW465" s="183"/>
      <c r="ANX465" s="184"/>
      <c r="ANY465" s="183"/>
      <c r="ANZ465" s="184"/>
      <c r="AOA465" s="183"/>
      <c r="AOB465" s="184"/>
      <c r="AOC465" s="183"/>
      <c r="AOD465" s="184"/>
      <c r="AOE465" s="183"/>
      <c r="AOF465" s="184"/>
      <c r="AOG465" s="183"/>
      <c r="AOH465" s="184"/>
      <c r="AOI465" s="183"/>
      <c r="AOJ465" s="184"/>
      <c r="AOK465" s="183"/>
      <c r="AOL465" s="184"/>
      <c r="AOM465" s="183"/>
      <c r="AON465" s="184"/>
      <c r="AOO465" s="183"/>
      <c r="AOP465" s="184"/>
      <c r="AOQ465" s="183"/>
      <c r="AOR465" s="184"/>
      <c r="AOS465" s="183"/>
      <c r="AOT465" s="184"/>
      <c r="AOU465" s="183"/>
      <c r="AOV465" s="184"/>
      <c r="AOW465" s="183"/>
      <c r="AOX465" s="184"/>
      <c r="AOY465" s="183"/>
      <c r="AOZ465" s="184"/>
      <c r="APA465" s="183"/>
      <c r="APB465" s="184"/>
      <c r="APC465" s="183"/>
      <c r="APD465" s="184"/>
      <c r="APE465" s="183"/>
      <c r="APF465" s="184"/>
      <c r="APG465" s="183"/>
      <c r="APH465" s="184"/>
      <c r="API465" s="183"/>
      <c r="APJ465" s="184"/>
      <c r="APK465" s="183"/>
      <c r="APL465" s="184"/>
      <c r="APM465" s="183"/>
      <c r="APN465" s="184"/>
      <c r="APO465" s="183"/>
      <c r="APP465" s="184"/>
      <c r="APQ465" s="183"/>
      <c r="APR465" s="184"/>
      <c r="APS465" s="183"/>
      <c r="APT465" s="184"/>
      <c r="APU465" s="183"/>
      <c r="APV465" s="184"/>
      <c r="APW465" s="183"/>
      <c r="APX465" s="184"/>
      <c r="APY465" s="183"/>
      <c r="APZ465" s="184"/>
      <c r="AQA465" s="183"/>
      <c r="AQB465" s="184"/>
      <c r="AQC465" s="183"/>
      <c r="AQD465" s="184"/>
      <c r="AQE465" s="183"/>
      <c r="AQF465" s="184"/>
      <c r="AQG465" s="183"/>
      <c r="AQH465" s="184"/>
      <c r="AQI465" s="183"/>
      <c r="AQJ465" s="184"/>
      <c r="AQK465" s="183"/>
      <c r="AQL465" s="184"/>
      <c r="AQM465" s="183"/>
      <c r="AQN465" s="184"/>
      <c r="AQO465" s="183"/>
      <c r="AQP465" s="184"/>
      <c r="AQQ465" s="183"/>
      <c r="AQR465" s="184"/>
      <c r="AQS465" s="183"/>
      <c r="AQT465" s="184"/>
      <c r="AQU465" s="183"/>
      <c r="AQV465" s="184"/>
      <c r="AQW465" s="183"/>
      <c r="AQX465" s="184"/>
      <c r="AQY465" s="183"/>
      <c r="AQZ465" s="184"/>
      <c r="ARA465" s="183"/>
      <c r="ARB465" s="184"/>
      <c r="ARC465" s="183"/>
      <c r="ARD465" s="184"/>
      <c r="ARE465" s="183"/>
      <c r="ARF465" s="184"/>
      <c r="ARG465" s="183"/>
      <c r="ARH465" s="184"/>
      <c r="ARI465" s="183"/>
      <c r="ARJ465" s="184"/>
      <c r="ARK465" s="183"/>
      <c r="ARL465" s="184"/>
      <c r="ARM465" s="183"/>
      <c r="ARN465" s="184"/>
      <c r="ARO465" s="183"/>
      <c r="ARP465" s="184"/>
      <c r="ARQ465" s="183"/>
      <c r="ARR465" s="184"/>
      <c r="ARS465" s="183"/>
      <c r="ART465" s="184"/>
      <c r="ARU465" s="183"/>
      <c r="ARV465" s="184"/>
      <c r="ARW465" s="183"/>
      <c r="ARX465" s="184"/>
      <c r="ARY465" s="183"/>
      <c r="ARZ465" s="184"/>
      <c r="ASA465" s="183"/>
      <c r="ASB465" s="184"/>
      <c r="ASC465" s="183"/>
      <c r="ASD465" s="184"/>
      <c r="ASE465" s="183"/>
      <c r="ASF465" s="184"/>
      <c r="ASG465" s="183"/>
      <c r="ASH465" s="184"/>
      <c r="ASI465" s="183"/>
      <c r="ASJ465" s="184"/>
      <c r="ASK465" s="183"/>
      <c r="ASL465" s="184"/>
      <c r="ASM465" s="183"/>
      <c r="ASN465" s="184"/>
      <c r="ASO465" s="183"/>
      <c r="ASP465" s="184"/>
      <c r="ASQ465" s="183"/>
      <c r="ASR465" s="184"/>
      <c r="ASS465" s="183"/>
      <c r="AST465" s="184"/>
      <c r="ASU465" s="183"/>
      <c r="ASV465" s="184"/>
      <c r="ASW465" s="183"/>
      <c r="ASX465" s="184"/>
      <c r="ASY465" s="183"/>
      <c r="ASZ465" s="184"/>
      <c r="ATA465" s="183"/>
      <c r="ATB465" s="184"/>
      <c r="ATC465" s="183"/>
      <c r="ATD465" s="184"/>
      <c r="ATE465" s="183"/>
      <c r="ATF465" s="184"/>
      <c r="ATG465" s="183"/>
      <c r="ATH465" s="184"/>
      <c r="ATI465" s="183"/>
      <c r="ATJ465" s="184"/>
      <c r="ATK465" s="183"/>
      <c r="ATL465" s="184"/>
      <c r="ATM465" s="183"/>
      <c r="ATN465" s="184"/>
      <c r="ATO465" s="183"/>
      <c r="ATP465" s="184"/>
      <c r="ATQ465" s="183"/>
      <c r="ATR465" s="184"/>
      <c r="ATS465" s="183"/>
      <c r="ATT465" s="184"/>
      <c r="ATU465" s="183"/>
      <c r="ATV465" s="184"/>
      <c r="ATW465" s="183"/>
      <c r="ATX465" s="184"/>
      <c r="ATY465" s="183"/>
      <c r="ATZ465" s="184"/>
      <c r="AUA465" s="183"/>
      <c r="AUB465" s="184"/>
      <c r="AUC465" s="183"/>
      <c r="AUD465" s="184"/>
      <c r="AUE465" s="183"/>
      <c r="AUF465" s="184"/>
      <c r="AUG465" s="183"/>
      <c r="AUH465" s="184"/>
      <c r="AUI465" s="183"/>
      <c r="AUJ465" s="184"/>
      <c r="AUK465" s="183"/>
      <c r="AUL465" s="184"/>
      <c r="AUM465" s="183"/>
      <c r="AUN465" s="184"/>
      <c r="AUO465" s="183"/>
      <c r="AUP465" s="184"/>
      <c r="AUQ465" s="183"/>
      <c r="AUR465" s="184"/>
      <c r="AUS465" s="183"/>
      <c r="AUT465" s="184"/>
      <c r="AUU465" s="183"/>
      <c r="AUV465" s="184"/>
      <c r="AUW465" s="183"/>
      <c r="AUX465" s="184"/>
      <c r="AUY465" s="183"/>
      <c r="AUZ465" s="184"/>
      <c r="AVA465" s="183"/>
      <c r="AVB465" s="184"/>
      <c r="AVC465" s="183"/>
      <c r="AVD465" s="184"/>
      <c r="AVE465" s="183"/>
      <c r="AVF465" s="184"/>
      <c r="AVG465" s="183"/>
      <c r="AVH465" s="184"/>
      <c r="AVI465" s="183"/>
      <c r="AVJ465" s="184"/>
      <c r="AVK465" s="183"/>
      <c r="AVL465" s="184"/>
      <c r="AVM465" s="183"/>
      <c r="AVN465" s="184"/>
      <c r="AVO465" s="183"/>
      <c r="AVP465" s="184"/>
      <c r="AVQ465" s="183"/>
      <c r="AVR465" s="184"/>
      <c r="AVS465" s="183"/>
      <c r="AVT465" s="184"/>
      <c r="AVU465" s="183"/>
      <c r="AVV465" s="184"/>
      <c r="AVW465" s="183"/>
      <c r="AVX465" s="184"/>
      <c r="AVY465" s="183"/>
      <c r="AVZ465" s="184"/>
      <c r="AWA465" s="183"/>
      <c r="AWB465" s="184"/>
      <c r="AWC465" s="183"/>
      <c r="AWD465" s="184"/>
      <c r="AWE465" s="183"/>
      <c r="AWF465" s="184"/>
      <c r="AWG465" s="183"/>
      <c r="AWH465" s="184"/>
      <c r="AWI465" s="183"/>
      <c r="AWJ465" s="184"/>
      <c r="AWK465" s="183"/>
      <c r="AWL465" s="184"/>
      <c r="AWM465" s="183"/>
      <c r="AWN465" s="184"/>
      <c r="AWO465" s="183"/>
      <c r="AWP465" s="184"/>
      <c r="AWQ465" s="183"/>
      <c r="AWR465" s="184"/>
      <c r="AWS465" s="183"/>
      <c r="AWT465" s="184"/>
      <c r="AWU465" s="183"/>
      <c r="AWV465" s="184"/>
      <c r="AWW465" s="183"/>
      <c r="AWX465" s="184"/>
      <c r="AWY465" s="183"/>
      <c r="AWZ465" s="184"/>
      <c r="AXA465" s="183"/>
      <c r="AXB465" s="184"/>
      <c r="AXC465" s="183"/>
      <c r="AXD465" s="184"/>
      <c r="AXE465" s="183"/>
      <c r="AXF465" s="184"/>
      <c r="AXG465" s="183"/>
      <c r="AXH465" s="184"/>
      <c r="AXI465" s="183"/>
      <c r="AXJ465" s="184"/>
      <c r="AXK465" s="183"/>
      <c r="AXL465" s="184"/>
      <c r="AXM465" s="183"/>
      <c r="AXN465" s="184"/>
      <c r="AXO465" s="183"/>
      <c r="AXP465" s="184"/>
      <c r="AXQ465" s="183"/>
      <c r="AXR465" s="184"/>
      <c r="AXS465" s="183"/>
      <c r="AXT465" s="184"/>
      <c r="AXU465" s="183"/>
      <c r="AXV465" s="184"/>
      <c r="AXW465" s="183"/>
      <c r="AXX465" s="184"/>
      <c r="AXY465" s="183"/>
      <c r="AXZ465" s="184"/>
      <c r="AYA465" s="183"/>
      <c r="AYB465" s="184"/>
      <c r="AYC465" s="183"/>
      <c r="AYD465" s="184"/>
      <c r="AYE465" s="183"/>
      <c r="AYF465" s="184"/>
      <c r="AYG465" s="183"/>
      <c r="AYH465" s="184"/>
      <c r="AYI465" s="183"/>
      <c r="AYJ465" s="184"/>
      <c r="AYK465" s="183"/>
      <c r="AYL465" s="184"/>
      <c r="AYM465" s="183"/>
      <c r="AYN465" s="184"/>
      <c r="AYO465" s="183"/>
      <c r="AYP465" s="184"/>
      <c r="AYQ465" s="183"/>
      <c r="AYR465" s="184"/>
      <c r="AYS465" s="183"/>
      <c r="AYT465" s="184"/>
      <c r="AYU465" s="183"/>
      <c r="AYV465" s="184"/>
      <c r="AYW465" s="183"/>
      <c r="AYX465" s="184"/>
      <c r="AYY465" s="183"/>
      <c r="AYZ465" s="184"/>
      <c r="AZA465" s="183"/>
      <c r="AZB465" s="184"/>
      <c r="AZC465" s="183"/>
      <c r="AZD465" s="184"/>
      <c r="AZE465" s="183"/>
      <c r="AZF465" s="184"/>
      <c r="AZG465" s="183"/>
      <c r="AZH465" s="184"/>
      <c r="AZI465" s="183"/>
      <c r="AZJ465" s="184"/>
      <c r="AZK465" s="183"/>
      <c r="AZL465" s="184"/>
      <c r="AZM465" s="183"/>
      <c r="AZN465" s="184"/>
      <c r="AZO465" s="183"/>
      <c r="AZP465" s="184"/>
      <c r="AZQ465" s="183"/>
      <c r="AZR465" s="184"/>
      <c r="AZS465" s="183"/>
      <c r="AZT465" s="184"/>
      <c r="AZU465" s="183"/>
      <c r="AZV465" s="184"/>
      <c r="AZW465" s="183"/>
      <c r="AZX465" s="184"/>
      <c r="AZY465" s="183"/>
      <c r="AZZ465" s="184"/>
      <c r="BAA465" s="183"/>
      <c r="BAB465" s="184"/>
      <c r="BAC465" s="183"/>
      <c r="BAD465" s="184"/>
      <c r="BAE465" s="183"/>
      <c r="BAF465" s="184"/>
      <c r="BAG465" s="183"/>
      <c r="BAH465" s="184"/>
      <c r="BAI465" s="183"/>
      <c r="BAJ465" s="184"/>
      <c r="BAK465" s="183"/>
      <c r="BAL465" s="184"/>
      <c r="BAM465" s="183"/>
      <c r="BAN465" s="184"/>
      <c r="BAO465" s="183"/>
      <c r="BAP465" s="184"/>
      <c r="BAQ465" s="183"/>
      <c r="BAR465" s="184"/>
      <c r="BAS465" s="183"/>
      <c r="BAT465" s="184"/>
      <c r="BAU465" s="183"/>
      <c r="BAV465" s="184"/>
      <c r="BAW465" s="183"/>
      <c r="BAX465" s="184"/>
      <c r="BAY465" s="183"/>
      <c r="BAZ465" s="184"/>
      <c r="BBA465" s="183"/>
      <c r="BBB465" s="184"/>
      <c r="BBC465" s="183"/>
      <c r="BBD465" s="184"/>
      <c r="BBE465" s="183"/>
      <c r="BBF465" s="184"/>
      <c r="BBG465" s="183"/>
      <c r="BBH465" s="184"/>
      <c r="BBI465" s="183"/>
      <c r="BBJ465" s="184"/>
      <c r="BBK465" s="183"/>
      <c r="BBL465" s="184"/>
      <c r="BBM465" s="183"/>
      <c r="BBN465" s="184"/>
      <c r="BBO465" s="183"/>
      <c r="BBP465" s="184"/>
      <c r="BBQ465" s="183"/>
      <c r="BBR465" s="184"/>
      <c r="BBS465" s="183"/>
      <c r="BBT465" s="184"/>
      <c r="BBU465" s="183"/>
      <c r="BBV465" s="184"/>
      <c r="BBW465" s="183"/>
      <c r="BBX465" s="184"/>
      <c r="BBY465" s="183"/>
      <c r="BBZ465" s="184"/>
      <c r="BCA465" s="183"/>
      <c r="BCB465" s="184"/>
      <c r="BCC465" s="183"/>
      <c r="BCD465" s="184"/>
      <c r="BCE465" s="183"/>
      <c r="BCF465" s="184"/>
      <c r="BCG465" s="183"/>
      <c r="BCH465" s="184"/>
      <c r="BCI465" s="183"/>
      <c r="BCJ465" s="184"/>
      <c r="BCK465" s="183"/>
      <c r="BCL465" s="184"/>
      <c r="BCM465" s="183"/>
      <c r="BCN465" s="184"/>
      <c r="BCO465" s="183"/>
      <c r="BCP465" s="184"/>
      <c r="BCQ465" s="183"/>
      <c r="BCR465" s="184"/>
      <c r="BCS465" s="183"/>
      <c r="BCT465" s="184"/>
      <c r="BCU465" s="183"/>
      <c r="BCV465" s="184"/>
      <c r="BCW465" s="183"/>
      <c r="BCX465" s="184"/>
      <c r="BCY465" s="183"/>
      <c r="BCZ465" s="184"/>
      <c r="BDA465" s="183"/>
      <c r="BDB465" s="184"/>
      <c r="BDC465" s="183"/>
      <c r="BDD465" s="184"/>
      <c r="BDE465" s="183"/>
      <c r="BDF465" s="184"/>
      <c r="BDG465" s="183"/>
      <c r="BDH465" s="184"/>
      <c r="BDI465" s="183"/>
      <c r="BDJ465" s="184"/>
      <c r="BDK465" s="183"/>
      <c r="BDL465" s="184"/>
      <c r="BDM465" s="183"/>
      <c r="BDN465" s="184"/>
      <c r="BDO465" s="183"/>
      <c r="BDP465" s="184"/>
      <c r="BDQ465" s="183"/>
      <c r="BDR465" s="184"/>
      <c r="BDS465" s="183"/>
      <c r="BDT465" s="184"/>
      <c r="BDU465" s="183"/>
      <c r="BDV465" s="184"/>
      <c r="BDW465" s="183"/>
      <c r="BDX465" s="184"/>
      <c r="BDY465" s="183"/>
      <c r="BDZ465" s="184"/>
      <c r="BEA465" s="183"/>
      <c r="BEB465" s="184"/>
      <c r="BEC465" s="183"/>
      <c r="BED465" s="184"/>
      <c r="BEE465" s="183"/>
      <c r="BEF465" s="184"/>
      <c r="BEG465" s="183"/>
      <c r="BEH465" s="184"/>
      <c r="BEI465" s="183"/>
      <c r="BEJ465" s="184"/>
      <c r="BEK465" s="183"/>
      <c r="BEL465" s="184"/>
      <c r="BEM465" s="183"/>
      <c r="BEN465" s="184"/>
      <c r="BEO465" s="183"/>
      <c r="BEP465" s="184"/>
      <c r="BEQ465" s="183"/>
      <c r="BER465" s="184"/>
      <c r="BES465" s="183"/>
      <c r="BET465" s="184"/>
      <c r="BEU465" s="183"/>
      <c r="BEV465" s="184"/>
      <c r="BEW465" s="183"/>
      <c r="BEX465" s="184"/>
      <c r="BEY465" s="183"/>
      <c r="BEZ465" s="184"/>
      <c r="BFA465" s="183"/>
      <c r="BFB465" s="184"/>
      <c r="BFC465" s="183"/>
      <c r="BFD465" s="184"/>
      <c r="BFE465" s="183"/>
      <c r="BFF465" s="184"/>
      <c r="BFG465" s="183"/>
      <c r="BFH465" s="184"/>
      <c r="BFI465" s="183"/>
      <c r="BFJ465" s="184"/>
      <c r="BFK465" s="183"/>
      <c r="BFL465" s="184"/>
      <c r="BFM465" s="183"/>
      <c r="BFN465" s="184"/>
      <c r="BFO465" s="183"/>
      <c r="BFP465" s="184"/>
      <c r="BFQ465" s="183"/>
      <c r="BFR465" s="184"/>
      <c r="BFS465" s="183"/>
      <c r="BFT465" s="184"/>
      <c r="BFU465" s="183"/>
      <c r="BFV465" s="184"/>
      <c r="BFW465" s="183"/>
      <c r="BFX465" s="184"/>
      <c r="BFY465" s="183"/>
      <c r="BFZ465" s="184"/>
      <c r="BGA465" s="183"/>
      <c r="BGB465" s="184"/>
      <c r="BGC465" s="183"/>
      <c r="BGD465" s="184"/>
      <c r="BGE465" s="183"/>
      <c r="BGF465" s="184"/>
      <c r="BGG465" s="183"/>
      <c r="BGH465" s="184"/>
      <c r="BGI465" s="183"/>
      <c r="BGJ465" s="184"/>
      <c r="BGK465" s="183"/>
      <c r="BGL465" s="184"/>
      <c r="BGM465" s="183"/>
      <c r="BGN465" s="184"/>
      <c r="BGO465" s="183"/>
      <c r="BGP465" s="184"/>
      <c r="BGQ465" s="183"/>
      <c r="BGR465" s="184"/>
      <c r="BGS465" s="183"/>
      <c r="BGT465" s="184"/>
      <c r="BGU465" s="183"/>
      <c r="BGV465" s="184"/>
      <c r="BGW465" s="183"/>
      <c r="BGX465" s="184"/>
      <c r="BGY465" s="183"/>
      <c r="BGZ465" s="184"/>
      <c r="BHA465" s="183"/>
      <c r="BHB465" s="184"/>
      <c r="BHC465" s="183"/>
      <c r="BHD465" s="184"/>
      <c r="BHE465" s="183"/>
      <c r="BHF465" s="184"/>
      <c r="BHG465" s="183"/>
      <c r="BHH465" s="184"/>
      <c r="BHI465" s="183"/>
      <c r="BHJ465" s="184"/>
      <c r="BHK465" s="183"/>
      <c r="BHL465" s="184"/>
      <c r="BHM465" s="183"/>
      <c r="BHN465" s="184"/>
      <c r="BHO465" s="183"/>
      <c r="BHP465" s="184"/>
      <c r="BHQ465" s="183"/>
      <c r="BHR465" s="184"/>
      <c r="BHS465" s="183"/>
      <c r="BHT465" s="184"/>
      <c r="BHU465" s="183"/>
      <c r="BHV465" s="184"/>
      <c r="BHW465" s="183"/>
      <c r="BHX465" s="184"/>
      <c r="BHY465" s="183"/>
      <c r="BHZ465" s="184"/>
      <c r="BIA465" s="183"/>
      <c r="BIB465" s="184"/>
      <c r="BIC465" s="183"/>
      <c r="BID465" s="184"/>
      <c r="BIE465" s="183"/>
      <c r="BIF465" s="184"/>
      <c r="BIG465" s="183"/>
      <c r="BIH465" s="184"/>
      <c r="BII465" s="183"/>
      <c r="BIJ465" s="184"/>
      <c r="BIK465" s="183"/>
      <c r="BIL465" s="184"/>
      <c r="BIM465" s="183"/>
      <c r="BIN465" s="184"/>
      <c r="BIO465" s="183"/>
      <c r="BIP465" s="184"/>
      <c r="BIQ465" s="183"/>
      <c r="BIR465" s="184"/>
      <c r="BIS465" s="183"/>
      <c r="BIT465" s="184"/>
      <c r="BIU465" s="183"/>
      <c r="BIV465" s="184"/>
      <c r="BIW465" s="183"/>
      <c r="BIX465" s="184"/>
      <c r="BIY465" s="183"/>
      <c r="BIZ465" s="184"/>
      <c r="BJA465" s="183"/>
      <c r="BJB465" s="184"/>
      <c r="BJC465" s="183"/>
      <c r="BJD465" s="184"/>
      <c r="BJE465" s="183"/>
      <c r="BJF465" s="184"/>
      <c r="BJG465" s="183"/>
      <c r="BJH465" s="184"/>
      <c r="BJI465" s="183"/>
      <c r="BJJ465" s="184"/>
      <c r="BJK465" s="183"/>
      <c r="BJL465" s="184"/>
      <c r="BJM465" s="183"/>
      <c r="BJN465" s="184"/>
      <c r="BJO465" s="183"/>
      <c r="BJP465" s="184"/>
      <c r="BJQ465" s="183"/>
      <c r="BJR465" s="184"/>
      <c r="BJS465" s="183"/>
      <c r="BJT465" s="184"/>
      <c r="BJU465" s="183"/>
      <c r="BJV465" s="184"/>
      <c r="BJW465" s="183"/>
      <c r="BJX465" s="184"/>
      <c r="BJY465" s="183"/>
      <c r="BJZ465" s="184"/>
      <c r="BKA465" s="183"/>
      <c r="BKB465" s="184"/>
      <c r="BKC465" s="183"/>
      <c r="BKD465" s="184"/>
      <c r="BKE465" s="183"/>
      <c r="BKF465" s="184"/>
      <c r="BKG465" s="183"/>
      <c r="BKH465" s="184"/>
      <c r="BKI465" s="183"/>
      <c r="BKJ465" s="184"/>
      <c r="BKK465" s="183"/>
      <c r="BKL465" s="184"/>
      <c r="BKM465" s="183"/>
      <c r="BKN465" s="184"/>
      <c r="BKO465" s="183"/>
      <c r="BKP465" s="184"/>
      <c r="BKQ465" s="183"/>
      <c r="BKR465" s="184"/>
      <c r="BKS465" s="183"/>
      <c r="BKT465" s="184"/>
      <c r="BKU465" s="183"/>
      <c r="BKV465" s="184"/>
      <c r="BKW465" s="183"/>
      <c r="BKX465" s="184"/>
      <c r="BKY465" s="183"/>
      <c r="BKZ465" s="184"/>
      <c r="BLA465" s="183"/>
      <c r="BLB465" s="184"/>
      <c r="BLC465" s="183"/>
      <c r="BLD465" s="184"/>
      <c r="BLE465" s="183"/>
      <c r="BLF465" s="184"/>
      <c r="BLG465" s="183"/>
      <c r="BLH465" s="184"/>
      <c r="BLI465" s="183"/>
      <c r="BLJ465" s="184"/>
      <c r="BLK465" s="183"/>
      <c r="BLL465" s="184"/>
      <c r="BLM465" s="183"/>
      <c r="BLN465" s="184"/>
      <c r="BLO465" s="183"/>
      <c r="BLP465" s="184"/>
      <c r="BLQ465" s="183"/>
      <c r="BLR465" s="184"/>
      <c r="BLS465" s="183"/>
      <c r="BLT465" s="184"/>
      <c r="BLU465" s="183"/>
      <c r="BLV465" s="184"/>
      <c r="BLW465" s="183"/>
      <c r="BLX465" s="184"/>
      <c r="BLY465" s="183"/>
      <c r="BLZ465" s="184"/>
      <c r="BMA465" s="183"/>
      <c r="BMB465" s="184"/>
      <c r="BMC465" s="183"/>
      <c r="BMD465" s="184"/>
      <c r="BME465" s="183"/>
      <c r="BMF465" s="184"/>
      <c r="BMG465" s="183"/>
      <c r="BMH465" s="184"/>
      <c r="BMI465" s="183"/>
      <c r="BMJ465" s="184"/>
      <c r="BMK465" s="183"/>
      <c r="BML465" s="184"/>
      <c r="BMM465" s="183"/>
      <c r="BMN465" s="184"/>
      <c r="BMO465" s="183"/>
      <c r="BMP465" s="184"/>
      <c r="BMQ465" s="183"/>
      <c r="BMR465" s="184"/>
      <c r="BMS465" s="183"/>
      <c r="BMT465" s="184"/>
      <c r="BMU465" s="183"/>
      <c r="BMV465" s="184"/>
      <c r="BMW465" s="183"/>
      <c r="BMX465" s="184"/>
      <c r="BMY465" s="183"/>
      <c r="BMZ465" s="184"/>
      <c r="BNA465" s="183"/>
      <c r="BNB465" s="184"/>
      <c r="BNC465" s="183"/>
      <c r="BND465" s="184"/>
      <c r="BNE465" s="183"/>
      <c r="BNF465" s="184"/>
      <c r="BNG465" s="183"/>
      <c r="BNH465" s="184"/>
      <c r="BNI465" s="183"/>
      <c r="BNJ465" s="184"/>
      <c r="BNK465" s="183"/>
      <c r="BNL465" s="184"/>
      <c r="BNM465" s="183"/>
      <c r="BNN465" s="184"/>
      <c r="BNO465" s="183"/>
      <c r="BNP465" s="184"/>
      <c r="BNQ465" s="183"/>
      <c r="BNR465" s="184"/>
      <c r="BNS465" s="183"/>
      <c r="BNT465" s="184"/>
      <c r="BNU465" s="183"/>
      <c r="BNV465" s="184"/>
      <c r="BNW465" s="183"/>
      <c r="BNX465" s="184"/>
      <c r="BNY465" s="183"/>
      <c r="BNZ465" s="184"/>
      <c r="BOA465" s="183"/>
      <c r="BOB465" s="184"/>
      <c r="BOC465" s="183"/>
      <c r="BOD465" s="184"/>
      <c r="BOE465" s="183"/>
      <c r="BOF465" s="184"/>
      <c r="BOG465" s="183"/>
      <c r="BOH465" s="184"/>
      <c r="BOI465" s="183"/>
      <c r="BOJ465" s="184"/>
      <c r="BOK465" s="183"/>
      <c r="BOL465" s="184"/>
      <c r="BOM465" s="183"/>
      <c r="BON465" s="184"/>
      <c r="BOO465" s="183"/>
      <c r="BOP465" s="184"/>
      <c r="BOQ465" s="183"/>
      <c r="BOR465" s="184"/>
      <c r="BOS465" s="183"/>
      <c r="BOT465" s="184"/>
      <c r="BOU465" s="183"/>
      <c r="BOV465" s="184"/>
      <c r="BOW465" s="183"/>
      <c r="BOX465" s="184"/>
      <c r="BOY465" s="183"/>
      <c r="BOZ465" s="184"/>
      <c r="BPA465" s="183"/>
      <c r="BPB465" s="184"/>
      <c r="BPC465" s="183"/>
      <c r="BPD465" s="184"/>
      <c r="BPE465" s="183"/>
      <c r="BPF465" s="184"/>
      <c r="BPG465" s="183"/>
      <c r="BPH465" s="184"/>
      <c r="BPI465" s="183"/>
      <c r="BPJ465" s="184"/>
      <c r="BPK465" s="183"/>
      <c r="BPL465" s="184"/>
      <c r="BPM465" s="183"/>
      <c r="BPN465" s="184"/>
      <c r="BPO465" s="183"/>
      <c r="BPP465" s="184"/>
      <c r="BPQ465" s="183"/>
      <c r="BPR465" s="184"/>
      <c r="BPS465" s="183"/>
      <c r="BPT465" s="184"/>
      <c r="BPU465" s="183"/>
      <c r="BPV465" s="184"/>
      <c r="BPW465" s="183"/>
      <c r="BPX465" s="184"/>
      <c r="BPY465" s="183"/>
      <c r="BPZ465" s="184"/>
      <c r="BQA465" s="183"/>
      <c r="BQB465" s="184"/>
      <c r="BQC465" s="183"/>
      <c r="BQD465" s="184"/>
      <c r="BQE465" s="183"/>
      <c r="BQF465" s="184"/>
      <c r="BQG465" s="183"/>
      <c r="BQH465" s="184"/>
      <c r="BQI465" s="183"/>
      <c r="BQJ465" s="184"/>
      <c r="BQK465" s="183"/>
      <c r="BQL465" s="184"/>
      <c r="BQM465" s="183"/>
      <c r="BQN465" s="184"/>
      <c r="BQO465" s="183"/>
      <c r="BQP465" s="184"/>
      <c r="BQQ465" s="183"/>
      <c r="BQR465" s="184"/>
      <c r="BQS465" s="183"/>
      <c r="BQT465" s="184"/>
      <c r="BQU465" s="183"/>
      <c r="BQV465" s="184"/>
      <c r="BQW465" s="183"/>
      <c r="BQX465" s="184"/>
      <c r="BQY465" s="183"/>
      <c r="BQZ465" s="184"/>
      <c r="BRA465" s="183"/>
      <c r="BRB465" s="184"/>
      <c r="BRC465" s="183"/>
      <c r="BRD465" s="184"/>
      <c r="BRE465" s="183"/>
      <c r="BRF465" s="184"/>
      <c r="BRG465" s="183"/>
      <c r="BRH465" s="184"/>
      <c r="BRI465" s="183"/>
      <c r="BRJ465" s="184"/>
      <c r="BRK465" s="183"/>
      <c r="BRL465" s="184"/>
      <c r="BRM465" s="183"/>
      <c r="BRN465" s="184"/>
      <c r="BRO465" s="183"/>
      <c r="BRP465" s="184"/>
      <c r="BRQ465" s="183"/>
      <c r="BRR465" s="184"/>
      <c r="BRS465" s="183"/>
      <c r="BRT465" s="184"/>
      <c r="BRU465" s="183"/>
      <c r="BRV465" s="184"/>
      <c r="BRW465" s="183"/>
      <c r="BRX465" s="184"/>
      <c r="BRY465" s="183"/>
      <c r="BRZ465" s="184"/>
      <c r="BSA465" s="183"/>
      <c r="BSB465" s="184"/>
      <c r="BSC465" s="183"/>
      <c r="BSD465" s="184"/>
      <c r="BSE465" s="183"/>
      <c r="BSF465" s="184"/>
      <c r="BSG465" s="183"/>
      <c r="BSH465" s="184"/>
      <c r="BSI465" s="183"/>
      <c r="BSJ465" s="184"/>
      <c r="BSK465" s="183"/>
      <c r="BSL465" s="184"/>
      <c r="BSM465" s="183"/>
      <c r="BSN465" s="184"/>
      <c r="BSO465" s="183"/>
      <c r="BSP465" s="184"/>
      <c r="BSQ465" s="183"/>
      <c r="BSR465" s="184"/>
      <c r="BSS465" s="183"/>
      <c r="BST465" s="184"/>
      <c r="BSU465" s="183"/>
      <c r="BSV465" s="184"/>
      <c r="BSW465" s="183"/>
      <c r="BSX465" s="184"/>
      <c r="BSY465" s="183"/>
      <c r="BSZ465" s="184"/>
      <c r="BTA465" s="183"/>
      <c r="BTB465" s="184"/>
      <c r="BTC465" s="183"/>
      <c r="BTD465" s="184"/>
      <c r="BTE465" s="183"/>
      <c r="BTF465" s="184"/>
      <c r="BTG465" s="183"/>
      <c r="BTH465" s="184"/>
      <c r="BTI465" s="183"/>
      <c r="BTJ465" s="184"/>
      <c r="BTK465" s="183"/>
      <c r="BTL465" s="184"/>
      <c r="BTM465" s="183"/>
      <c r="BTN465" s="184"/>
      <c r="BTO465" s="183"/>
      <c r="BTP465" s="184"/>
      <c r="BTQ465" s="183"/>
      <c r="BTR465" s="184"/>
      <c r="BTS465" s="183"/>
      <c r="BTT465" s="184"/>
      <c r="BTU465" s="183"/>
      <c r="BTV465" s="184"/>
      <c r="BTW465" s="183"/>
      <c r="BTX465" s="184"/>
      <c r="BTY465" s="183"/>
      <c r="BTZ465" s="184"/>
      <c r="BUA465" s="183"/>
      <c r="BUB465" s="184"/>
      <c r="BUC465" s="183"/>
      <c r="BUD465" s="184"/>
      <c r="BUE465" s="183"/>
      <c r="BUF465" s="184"/>
      <c r="BUG465" s="183"/>
      <c r="BUH465" s="184"/>
      <c r="BUI465" s="183"/>
      <c r="BUJ465" s="184"/>
      <c r="BUK465" s="183"/>
      <c r="BUL465" s="184"/>
      <c r="BUM465" s="183"/>
      <c r="BUN465" s="184"/>
      <c r="BUO465" s="183"/>
      <c r="BUP465" s="184"/>
      <c r="BUQ465" s="183"/>
      <c r="BUR465" s="184"/>
      <c r="BUS465" s="183"/>
      <c r="BUT465" s="184"/>
      <c r="BUU465" s="183"/>
      <c r="BUV465" s="184"/>
      <c r="BUW465" s="183"/>
      <c r="BUX465" s="184"/>
      <c r="BUY465" s="183"/>
      <c r="BUZ465" s="184"/>
      <c r="BVA465" s="183"/>
      <c r="BVB465" s="184"/>
      <c r="BVC465" s="183"/>
      <c r="BVD465" s="184"/>
      <c r="BVE465" s="183"/>
      <c r="BVF465" s="184"/>
      <c r="BVG465" s="183"/>
      <c r="BVH465" s="184"/>
      <c r="BVI465" s="183"/>
      <c r="BVJ465" s="184"/>
      <c r="BVK465" s="183"/>
      <c r="BVL465" s="184"/>
      <c r="BVM465" s="183"/>
      <c r="BVN465" s="184"/>
      <c r="BVO465" s="183"/>
      <c r="BVP465" s="184"/>
      <c r="BVQ465" s="183"/>
      <c r="BVR465" s="184"/>
      <c r="BVS465" s="183"/>
      <c r="BVT465" s="184"/>
      <c r="BVU465" s="183"/>
      <c r="BVV465" s="184"/>
      <c r="BVW465" s="183"/>
      <c r="BVX465" s="184"/>
      <c r="BVY465" s="183"/>
      <c r="BVZ465" s="184"/>
      <c r="BWA465" s="183"/>
      <c r="BWB465" s="184"/>
      <c r="BWC465" s="183"/>
      <c r="BWD465" s="184"/>
      <c r="BWE465" s="183"/>
      <c r="BWF465" s="184"/>
      <c r="BWG465" s="183"/>
      <c r="BWH465" s="184"/>
      <c r="BWI465" s="183"/>
      <c r="BWJ465" s="184"/>
      <c r="BWK465" s="183"/>
      <c r="BWL465" s="184"/>
      <c r="BWM465" s="183"/>
      <c r="BWN465" s="184"/>
      <c r="BWO465" s="183"/>
      <c r="BWP465" s="184"/>
      <c r="BWQ465" s="183"/>
      <c r="BWR465" s="184"/>
      <c r="BWS465" s="183"/>
      <c r="BWT465" s="184"/>
      <c r="BWU465" s="183"/>
      <c r="BWV465" s="184"/>
      <c r="BWW465" s="183"/>
      <c r="BWX465" s="184"/>
      <c r="BWY465" s="183"/>
      <c r="BWZ465" s="184"/>
      <c r="BXA465" s="183"/>
      <c r="BXB465" s="184"/>
      <c r="BXC465" s="183"/>
      <c r="BXD465" s="184"/>
      <c r="BXE465" s="183"/>
      <c r="BXF465" s="184"/>
      <c r="BXG465" s="183"/>
      <c r="BXH465" s="184"/>
      <c r="BXI465" s="183"/>
      <c r="BXJ465" s="184"/>
      <c r="BXK465" s="183"/>
      <c r="BXL465" s="184"/>
      <c r="BXM465" s="183"/>
      <c r="BXN465" s="184"/>
      <c r="BXO465" s="183"/>
      <c r="BXP465" s="184"/>
      <c r="BXQ465" s="183"/>
      <c r="BXR465" s="184"/>
      <c r="BXS465" s="183"/>
      <c r="BXT465" s="184"/>
      <c r="BXU465" s="183"/>
      <c r="BXV465" s="184"/>
      <c r="BXW465" s="183"/>
      <c r="BXX465" s="184"/>
      <c r="BXY465" s="183"/>
      <c r="BXZ465" s="184"/>
      <c r="BYA465" s="183"/>
      <c r="BYB465" s="184"/>
      <c r="BYC465" s="183"/>
      <c r="BYD465" s="184"/>
      <c r="BYE465" s="183"/>
      <c r="BYF465" s="184"/>
      <c r="BYG465" s="183"/>
      <c r="BYH465" s="184"/>
      <c r="BYI465" s="183"/>
      <c r="BYJ465" s="184"/>
      <c r="BYK465" s="183"/>
      <c r="BYL465" s="184"/>
      <c r="BYM465" s="183"/>
      <c r="BYN465" s="184"/>
      <c r="BYO465" s="183"/>
      <c r="BYP465" s="184"/>
      <c r="BYQ465" s="183"/>
      <c r="BYR465" s="184"/>
      <c r="BYS465" s="183"/>
      <c r="BYT465" s="184"/>
      <c r="BYU465" s="183"/>
      <c r="BYV465" s="184"/>
      <c r="BYW465" s="183"/>
      <c r="BYX465" s="184"/>
      <c r="BYY465" s="183"/>
      <c r="BYZ465" s="184"/>
      <c r="BZA465" s="183"/>
      <c r="BZB465" s="184"/>
      <c r="BZC465" s="183"/>
      <c r="BZD465" s="184"/>
      <c r="BZE465" s="183"/>
      <c r="BZF465" s="184"/>
      <c r="BZG465" s="183"/>
      <c r="BZH465" s="184"/>
      <c r="BZI465" s="183"/>
      <c r="BZJ465" s="184"/>
      <c r="BZK465" s="183"/>
      <c r="BZL465" s="184"/>
      <c r="BZM465" s="183"/>
      <c r="BZN465" s="184"/>
      <c r="BZO465" s="183"/>
      <c r="BZP465" s="184"/>
      <c r="BZQ465" s="183"/>
      <c r="BZR465" s="184"/>
      <c r="BZS465" s="183"/>
      <c r="BZT465" s="184"/>
      <c r="BZU465" s="183"/>
      <c r="BZV465" s="184"/>
      <c r="BZW465" s="183"/>
      <c r="BZX465" s="184"/>
      <c r="BZY465" s="183"/>
      <c r="BZZ465" s="184"/>
      <c r="CAA465" s="183"/>
      <c r="CAB465" s="184"/>
      <c r="CAC465" s="183"/>
      <c r="CAD465" s="184"/>
      <c r="CAE465" s="183"/>
      <c r="CAF465" s="184"/>
      <c r="CAG465" s="183"/>
      <c r="CAH465" s="184"/>
      <c r="CAI465" s="183"/>
      <c r="CAJ465" s="184"/>
      <c r="CAK465" s="183"/>
      <c r="CAL465" s="184"/>
      <c r="CAM465" s="183"/>
      <c r="CAN465" s="184"/>
      <c r="CAO465" s="183"/>
      <c r="CAP465" s="184"/>
      <c r="CAQ465" s="183"/>
      <c r="CAR465" s="184"/>
      <c r="CAS465" s="183"/>
      <c r="CAT465" s="184"/>
      <c r="CAU465" s="183"/>
      <c r="CAV465" s="184"/>
      <c r="CAW465" s="183"/>
      <c r="CAX465" s="184"/>
      <c r="CAY465" s="183"/>
      <c r="CAZ465" s="184"/>
      <c r="CBA465" s="183"/>
      <c r="CBB465" s="184"/>
      <c r="CBC465" s="183"/>
      <c r="CBD465" s="184"/>
      <c r="CBE465" s="183"/>
      <c r="CBF465" s="184"/>
      <c r="CBG465" s="183"/>
      <c r="CBH465" s="184"/>
      <c r="CBI465" s="183"/>
      <c r="CBJ465" s="184"/>
      <c r="CBK465" s="183"/>
      <c r="CBL465" s="184"/>
      <c r="CBM465" s="183"/>
      <c r="CBN465" s="184"/>
      <c r="CBO465" s="183"/>
      <c r="CBP465" s="184"/>
      <c r="CBQ465" s="183"/>
      <c r="CBR465" s="184"/>
      <c r="CBS465" s="183"/>
      <c r="CBT465" s="184"/>
      <c r="CBU465" s="183"/>
      <c r="CBV465" s="184"/>
      <c r="CBW465" s="183"/>
      <c r="CBX465" s="184"/>
      <c r="CBY465" s="183"/>
      <c r="CBZ465" s="184"/>
      <c r="CCA465" s="183"/>
      <c r="CCB465" s="184"/>
      <c r="CCC465" s="183"/>
      <c r="CCD465" s="184"/>
      <c r="CCE465" s="183"/>
      <c r="CCF465" s="184"/>
      <c r="CCG465" s="183"/>
      <c r="CCH465" s="184"/>
      <c r="CCI465" s="183"/>
      <c r="CCJ465" s="184"/>
      <c r="CCK465" s="183"/>
      <c r="CCL465" s="184"/>
      <c r="CCM465" s="183"/>
      <c r="CCN465" s="184"/>
      <c r="CCO465" s="183"/>
      <c r="CCP465" s="184"/>
      <c r="CCQ465" s="183"/>
      <c r="CCR465" s="184"/>
      <c r="CCS465" s="183"/>
      <c r="CCT465" s="184"/>
      <c r="CCU465" s="183"/>
      <c r="CCV465" s="184"/>
      <c r="CCW465" s="183"/>
      <c r="CCX465" s="184"/>
      <c r="CCY465" s="183"/>
      <c r="CCZ465" s="184"/>
      <c r="CDA465" s="183"/>
      <c r="CDB465" s="184"/>
      <c r="CDC465" s="183"/>
      <c r="CDD465" s="184"/>
      <c r="CDE465" s="183"/>
      <c r="CDF465" s="184"/>
      <c r="CDG465" s="183"/>
      <c r="CDH465" s="184"/>
      <c r="CDI465" s="183"/>
      <c r="CDJ465" s="184"/>
      <c r="CDK465" s="183"/>
      <c r="CDL465" s="184"/>
      <c r="CDM465" s="183"/>
      <c r="CDN465" s="184"/>
      <c r="CDO465" s="183"/>
      <c r="CDP465" s="184"/>
      <c r="CDQ465" s="183"/>
      <c r="CDR465" s="184"/>
      <c r="CDS465" s="183"/>
      <c r="CDT465" s="184"/>
      <c r="CDU465" s="183"/>
      <c r="CDV465" s="184"/>
      <c r="CDW465" s="183"/>
      <c r="CDX465" s="184"/>
      <c r="CDY465" s="183"/>
      <c r="CDZ465" s="184"/>
      <c r="CEA465" s="183"/>
      <c r="CEB465" s="184"/>
      <c r="CEC465" s="183"/>
      <c r="CED465" s="184"/>
      <c r="CEE465" s="183"/>
      <c r="CEF465" s="184"/>
      <c r="CEG465" s="183"/>
      <c r="CEH465" s="184"/>
      <c r="CEI465" s="183"/>
      <c r="CEJ465" s="184"/>
      <c r="CEK465" s="183"/>
      <c r="CEL465" s="184"/>
      <c r="CEM465" s="183"/>
      <c r="CEN465" s="184"/>
      <c r="CEO465" s="183"/>
      <c r="CEP465" s="184"/>
      <c r="CEQ465" s="183"/>
      <c r="CER465" s="184"/>
      <c r="CES465" s="183"/>
      <c r="CET465" s="184"/>
      <c r="CEU465" s="183"/>
      <c r="CEV465" s="184"/>
      <c r="CEW465" s="183"/>
      <c r="CEX465" s="184"/>
      <c r="CEY465" s="183"/>
      <c r="CEZ465" s="184"/>
      <c r="CFA465" s="183"/>
      <c r="CFB465" s="184"/>
      <c r="CFC465" s="183"/>
      <c r="CFD465" s="184"/>
      <c r="CFE465" s="183"/>
      <c r="CFF465" s="184"/>
      <c r="CFG465" s="183"/>
      <c r="CFH465" s="184"/>
      <c r="CFI465" s="183"/>
      <c r="CFJ465" s="184"/>
      <c r="CFK465" s="183"/>
      <c r="CFL465" s="184"/>
      <c r="CFM465" s="183"/>
      <c r="CFN465" s="184"/>
      <c r="CFO465" s="183"/>
      <c r="CFP465" s="184"/>
      <c r="CFQ465" s="183"/>
      <c r="CFR465" s="184"/>
      <c r="CFS465" s="183"/>
      <c r="CFT465" s="184"/>
      <c r="CFU465" s="183"/>
      <c r="CFV465" s="184"/>
      <c r="CFW465" s="183"/>
      <c r="CFX465" s="184"/>
      <c r="CFY465" s="183"/>
      <c r="CFZ465" s="184"/>
      <c r="CGA465" s="183"/>
      <c r="CGB465" s="184"/>
      <c r="CGC465" s="183"/>
      <c r="CGD465" s="184"/>
      <c r="CGE465" s="183"/>
      <c r="CGF465" s="184"/>
      <c r="CGG465" s="183"/>
      <c r="CGH465" s="184"/>
      <c r="CGI465" s="183"/>
      <c r="CGJ465" s="184"/>
      <c r="CGK465" s="183"/>
      <c r="CGL465" s="184"/>
      <c r="CGM465" s="183"/>
      <c r="CGN465" s="184"/>
      <c r="CGO465" s="183"/>
      <c r="CGP465" s="184"/>
      <c r="CGQ465" s="183"/>
      <c r="CGR465" s="184"/>
      <c r="CGS465" s="183"/>
      <c r="CGT465" s="184"/>
      <c r="CGU465" s="183"/>
      <c r="CGV465" s="184"/>
      <c r="CGW465" s="183"/>
      <c r="CGX465" s="184"/>
      <c r="CGY465" s="183"/>
      <c r="CGZ465" s="184"/>
      <c r="CHA465" s="183"/>
      <c r="CHB465" s="184"/>
      <c r="CHC465" s="183"/>
      <c r="CHD465" s="184"/>
      <c r="CHE465" s="183"/>
      <c r="CHF465" s="184"/>
      <c r="CHG465" s="183"/>
      <c r="CHH465" s="184"/>
      <c r="CHI465" s="183"/>
      <c r="CHJ465" s="184"/>
      <c r="CHK465" s="183"/>
      <c r="CHL465" s="184"/>
      <c r="CHM465" s="183"/>
      <c r="CHN465" s="184"/>
      <c r="CHO465" s="183"/>
      <c r="CHP465" s="184"/>
      <c r="CHQ465" s="183"/>
      <c r="CHR465" s="184"/>
      <c r="CHS465" s="183"/>
      <c r="CHT465" s="184"/>
      <c r="CHU465" s="183"/>
      <c r="CHV465" s="184"/>
      <c r="CHW465" s="183"/>
      <c r="CHX465" s="184"/>
      <c r="CHY465" s="183"/>
      <c r="CHZ465" s="184"/>
      <c r="CIA465" s="183"/>
      <c r="CIB465" s="184"/>
      <c r="CIC465" s="183"/>
      <c r="CID465" s="184"/>
      <c r="CIE465" s="183"/>
      <c r="CIF465" s="184"/>
      <c r="CIG465" s="183"/>
      <c r="CIH465" s="184"/>
      <c r="CII465" s="183"/>
      <c r="CIJ465" s="184"/>
      <c r="CIK465" s="183"/>
      <c r="CIL465" s="184"/>
      <c r="CIM465" s="183"/>
      <c r="CIN465" s="184"/>
      <c r="CIO465" s="183"/>
      <c r="CIP465" s="184"/>
      <c r="CIQ465" s="183"/>
      <c r="CIR465" s="184"/>
      <c r="CIS465" s="183"/>
      <c r="CIT465" s="184"/>
      <c r="CIU465" s="183"/>
      <c r="CIV465" s="184"/>
      <c r="CIW465" s="183"/>
      <c r="CIX465" s="184"/>
      <c r="CIY465" s="183"/>
      <c r="CIZ465" s="184"/>
      <c r="CJA465" s="183"/>
      <c r="CJB465" s="184"/>
      <c r="CJC465" s="183"/>
      <c r="CJD465" s="184"/>
      <c r="CJE465" s="183"/>
      <c r="CJF465" s="184"/>
      <c r="CJG465" s="183"/>
      <c r="CJH465" s="184"/>
      <c r="CJI465" s="183"/>
      <c r="CJJ465" s="184"/>
      <c r="CJK465" s="183"/>
      <c r="CJL465" s="184"/>
      <c r="CJM465" s="183"/>
      <c r="CJN465" s="184"/>
      <c r="CJO465" s="183"/>
      <c r="CJP465" s="184"/>
      <c r="CJQ465" s="183"/>
      <c r="CJR465" s="184"/>
      <c r="CJS465" s="183"/>
      <c r="CJT465" s="184"/>
      <c r="CJU465" s="183"/>
      <c r="CJV465" s="184"/>
      <c r="CJW465" s="183"/>
      <c r="CJX465" s="184"/>
      <c r="CJY465" s="183"/>
      <c r="CJZ465" s="184"/>
      <c r="CKA465" s="183"/>
      <c r="CKB465" s="184"/>
      <c r="CKC465" s="183"/>
      <c r="CKD465" s="184"/>
      <c r="CKE465" s="183"/>
      <c r="CKF465" s="184"/>
      <c r="CKG465" s="183"/>
      <c r="CKH465" s="184"/>
      <c r="CKI465" s="183"/>
      <c r="CKJ465" s="184"/>
      <c r="CKK465" s="183"/>
      <c r="CKL465" s="184"/>
      <c r="CKM465" s="183"/>
      <c r="CKN465" s="184"/>
      <c r="CKO465" s="183"/>
      <c r="CKP465" s="184"/>
      <c r="CKQ465" s="183"/>
      <c r="CKR465" s="184"/>
      <c r="CKS465" s="183"/>
      <c r="CKT465" s="184"/>
      <c r="CKU465" s="183"/>
      <c r="CKV465" s="184"/>
      <c r="CKW465" s="183"/>
      <c r="CKX465" s="184"/>
      <c r="CKY465" s="183"/>
      <c r="CKZ465" s="184"/>
      <c r="CLA465" s="183"/>
      <c r="CLB465" s="184"/>
      <c r="CLC465" s="183"/>
      <c r="CLD465" s="184"/>
      <c r="CLE465" s="183"/>
      <c r="CLF465" s="184"/>
      <c r="CLG465" s="183"/>
      <c r="CLH465" s="184"/>
      <c r="CLI465" s="183"/>
      <c r="CLJ465" s="184"/>
      <c r="CLK465" s="183"/>
      <c r="CLL465" s="184"/>
      <c r="CLM465" s="183"/>
      <c r="CLN465" s="184"/>
      <c r="CLO465" s="183"/>
      <c r="CLP465" s="184"/>
      <c r="CLQ465" s="183"/>
      <c r="CLR465" s="184"/>
      <c r="CLS465" s="183"/>
      <c r="CLT465" s="184"/>
      <c r="CLU465" s="183"/>
      <c r="CLV465" s="184"/>
      <c r="CLW465" s="183"/>
      <c r="CLX465" s="184"/>
      <c r="CLY465" s="183"/>
      <c r="CLZ465" s="184"/>
      <c r="CMA465" s="183"/>
      <c r="CMB465" s="184"/>
      <c r="CMC465" s="183"/>
      <c r="CMD465" s="184"/>
      <c r="CME465" s="183"/>
      <c r="CMF465" s="184"/>
      <c r="CMG465" s="183"/>
      <c r="CMH465" s="184"/>
      <c r="CMI465" s="183"/>
      <c r="CMJ465" s="184"/>
      <c r="CMK465" s="183"/>
      <c r="CML465" s="184"/>
      <c r="CMM465" s="183"/>
      <c r="CMN465" s="184"/>
      <c r="CMO465" s="183"/>
      <c r="CMP465" s="184"/>
      <c r="CMQ465" s="183"/>
      <c r="CMR465" s="184"/>
      <c r="CMS465" s="183"/>
      <c r="CMT465" s="184"/>
      <c r="CMU465" s="183"/>
      <c r="CMV465" s="184"/>
      <c r="CMW465" s="183"/>
      <c r="CMX465" s="184"/>
      <c r="CMY465" s="183"/>
      <c r="CMZ465" s="184"/>
      <c r="CNA465" s="183"/>
      <c r="CNB465" s="184"/>
      <c r="CNC465" s="183"/>
      <c r="CND465" s="184"/>
      <c r="CNE465" s="183"/>
      <c r="CNF465" s="184"/>
      <c r="CNG465" s="183"/>
      <c r="CNH465" s="184"/>
      <c r="CNI465" s="183"/>
      <c r="CNJ465" s="184"/>
      <c r="CNK465" s="183"/>
      <c r="CNL465" s="184"/>
      <c r="CNM465" s="183"/>
      <c r="CNN465" s="184"/>
      <c r="CNO465" s="183"/>
      <c r="CNP465" s="184"/>
      <c r="CNQ465" s="183"/>
      <c r="CNR465" s="184"/>
      <c r="CNS465" s="183"/>
      <c r="CNT465" s="184"/>
      <c r="CNU465" s="183"/>
      <c r="CNV465" s="184"/>
      <c r="CNW465" s="183"/>
      <c r="CNX465" s="184"/>
      <c r="CNY465" s="183"/>
      <c r="CNZ465" s="184"/>
      <c r="COA465" s="183"/>
      <c r="COB465" s="184"/>
      <c r="COC465" s="183"/>
      <c r="COD465" s="184"/>
      <c r="COE465" s="183"/>
      <c r="COF465" s="184"/>
      <c r="COG465" s="183"/>
      <c r="COH465" s="184"/>
      <c r="COI465" s="183"/>
      <c r="COJ465" s="184"/>
      <c r="COK465" s="183"/>
      <c r="COL465" s="184"/>
      <c r="COM465" s="183"/>
      <c r="CON465" s="184"/>
      <c r="COO465" s="183"/>
      <c r="COP465" s="184"/>
      <c r="COQ465" s="183"/>
      <c r="COR465" s="184"/>
      <c r="COS465" s="183"/>
      <c r="COT465" s="184"/>
      <c r="COU465" s="183"/>
      <c r="COV465" s="184"/>
      <c r="COW465" s="183"/>
      <c r="COX465" s="184"/>
      <c r="COY465" s="183"/>
      <c r="COZ465" s="184"/>
      <c r="CPA465" s="183"/>
      <c r="CPB465" s="184"/>
      <c r="CPC465" s="183"/>
      <c r="CPD465" s="184"/>
      <c r="CPE465" s="183"/>
      <c r="CPF465" s="184"/>
      <c r="CPG465" s="183"/>
      <c r="CPH465" s="184"/>
      <c r="CPI465" s="183"/>
      <c r="CPJ465" s="184"/>
      <c r="CPK465" s="183"/>
      <c r="CPL465" s="184"/>
      <c r="CPM465" s="183"/>
      <c r="CPN465" s="184"/>
      <c r="CPO465" s="183"/>
      <c r="CPP465" s="184"/>
      <c r="CPQ465" s="183"/>
      <c r="CPR465" s="184"/>
      <c r="CPS465" s="183"/>
      <c r="CPT465" s="184"/>
      <c r="CPU465" s="183"/>
      <c r="CPV465" s="184"/>
      <c r="CPW465" s="183"/>
      <c r="CPX465" s="184"/>
      <c r="CPY465" s="183"/>
      <c r="CPZ465" s="184"/>
      <c r="CQA465" s="183"/>
      <c r="CQB465" s="184"/>
      <c r="CQC465" s="183"/>
      <c r="CQD465" s="184"/>
      <c r="CQE465" s="183"/>
      <c r="CQF465" s="184"/>
      <c r="CQG465" s="183"/>
      <c r="CQH465" s="184"/>
      <c r="CQI465" s="183"/>
      <c r="CQJ465" s="184"/>
      <c r="CQK465" s="183"/>
      <c r="CQL465" s="184"/>
      <c r="CQM465" s="183"/>
      <c r="CQN465" s="184"/>
      <c r="CQO465" s="183"/>
      <c r="CQP465" s="184"/>
      <c r="CQQ465" s="183"/>
      <c r="CQR465" s="184"/>
      <c r="CQS465" s="183"/>
      <c r="CQT465" s="184"/>
      <c r="CQU465" s="183"/>
      <c r="CQV465" s="184"/>
      <c r="CQW465" s="183"/>
      <c r="CQX465" s="184"/>
      <c r="CQY465" s="183"/>
      <c r="CQZ465" s="184"/>
      <c r="CRA465" s="183"/>
      <c r="CRB465" s="184"/>
      <c r="CRC465" s="183"/>
      <c r="CRD465" s="184"/>
      <c r="CRE465" s="183"/>
      <c r="CRF465" s="184"/>
      <c r="CRG465" s="183"/>
      <c r="CRH465" s="184"/>
      <c r="CRI465" s="183"/>
      <c r="CRJ465" s="184"/>
      <c r="CRK465" s="183"/>
      <c r="CRL465" s="184"/>
      <c r="CRM465" s="183"/>
      <c r="CRN465" s="184"/>
      <c r="CRO465" s="183"/>
      <c r="CRP465" s="184"/>
      <c r="CRQ465" s="183"/>
      <c r="CRR465" s="184"/>
      <c r="CRS465" s="183"/>
      <c r="CRT465" s="184"/>
      <c r="CRU465" s="183"/>
      <c r="CRV465" s="184"/>
      <c r="CRW465" s="183"/>
      <c r="CRX465" s="184"/>
      <c r="CRY465" s="183"/>
      <c r="CRZ465" s="184"/>
      <c r="CSA465" s="183"/>
      <c r="CSB465" s="184"/>
      <c r="CSC465" s="183"/>
      <c r="CSD465" s="184"/>
      <c r="CSE465" s="183"/>
      <c r="CSF465" s="184"/>
      <c r="CSG465" s="183"/>
      <c r="CSH465" s="184"/>
      <c r="CSI465" s="183"/>
      <c r="CSJ465" s="184"/>
      <c r="CSK465" s="183"/>
      <c r="CSL465" s="184"/>
      <c r="CSM465" s="183"/>
      <c r="CSN465" s="184"/>
      <c r="CSO465" s="183"/>
      <c r="CSP465" s="184"/>
      <c r="CSQ465" s="183"/>
      <c r="CSR465" s="184"/>
      <c r="CSS465" s="183"/>
      <c r="CST465" s="184"/>
      <c r="CSU465" s="183"/>
      <c r="CSV465" s="184"/>
      <c r="CSW465" s="183"/>
      <c r="CSX465" s="184"/>
      <c r="CSY465" s="183"/>
      <c r="CSZ465" s="184"/>
      <c r="CTA465" s="183"/>
      <c r="CTB465" s="184"/>
      <c r="CTC465" s="183"/>
      <c r="CTD465" s="184"/>
      <c r="CTE465" s="183"/>
      <c r="CTF465" s="184"/>
      <c r="CTG465" s="183"/>
      <c r="CTH465" s="184"/>
      <c r="CTI465" s="183"/>
      <c r="CTJ465" s="184"/>
      <c r="CTK465" s="183"/>
      <c r="CTL465" s="184"/>
      <c r="CTM465" s="183"/>
      <c r="CTN465" s="184"/>
      <c r="CTO465" s="183"/>
      <c r="CTP465" s="184"/>
      <c r="CTQ465" s="183"/>
      <c r="CTR465" s="184"/>
      <c r="CTS465" s="183"/>
      <c r="CTT465" s="184"/>
      <c r="CTU465" s="183"/>
      <c r="CTV465" s="184"/>
      <c r="CTW465" s="183"/>
      <c r="CTX465" s="184"/>
      <c r="CTY465" s="183"/>
      <c r="CTZ465" s="184"/>
      <c r="CUA465" s="183"/>
      <c r="CUB465" s="184"/>
      <c r="CUC465" s="183"/>
      <c r="CUD465" s="184"/>
      <c r="CUE465" s="183"/>
      <c r="CUF465" s="184"/>
      <c r="CUG465" s="183"/>
      <c r="CUH465" s="184"/>
      <c r="CUI465" s="183"/>
      <c r="CUJ465" s="184"/>
      <c r="CUK465" s="183"/>
      <c r="CUL465" s="184"/>
      <c r="CUM465" s="183"/>
      <c r="CUN465" s="184"/>
      <c r="CUO465" s="183"/>
      <c r="CUP465" s="184"/>
      <c r="CUQ465" s="183"/>
      <c r="CUR465" s="184"/>
      <c r="CUS465" s="183"/>
      <c r="CUT465" s="184"/>
      <c r="CUU465" s="183"/>
      <c r="CUV465" s="184"/>
      <c r="CUW465" s="183"/>
      <c r="CUX465" s="184"/>
      <c r="CUY465" s="183"/>
      <c r="CUZ465" s="184"/>
      <c r="CVA465" s="183"/>
      <c r="CVB465" s="184"/>
      <c r="CVC465" s="183"/>
      <c r="CVD465" s="184"/>
      <c r="CVE465" s="183"/>
      <c r="CVF465" s="184"/>
      <c r="CVG465" s="183"/>
      <c r="CVH465" s="184"/>
      <c r="CVI465" s="183"/>
      <c r="CVJ465" s="184"/>
      <c r="CVK465" s="183"/>
      <c r="CVL465" s="184"/>
      <c r="CVM465" s="183"/>
      <c r="CVN465" s="184"/>
      <c r="CVO465" s="183"/>
      <c r="CVP465" s="184"/>
      <c r="CVQ465" s="183"/>
      <c r="CVR465" s="184"/>
      <c r="CVS465" s="183"/>
      <c r="CVT465" s="184"/>
      <c r="CVU465" s="183"/>
      <c r="CVV465" s="184"/>
      <c r="CVW465" s="183"/>
      <c r="CVX465" s="184"/>
      <c r="CVY465" s="183"/>
      <c r="CVZ465" s="184"/>
      <c r="CWA465" s="183"/>
      <c r="CWB465" s="184"/>
      <c r="CWC465" s="183"/>
      <c r="CWD465" s="184"/>
      <c r="CWE465" s="183"/>
      <c r="CWF465" s="184"/>
      <c r="CWG465" s="183"/>
      <c r="CWH465" s="184"/>
      <c r="CWI465" s="183"/>
      <c r="CWJ465" s="184"/>
      <c r="CWK465" s="183"/>
      <c r="CWL465" s="184"/>
      <c r="CWM465" s="183"/>
      <c r="CWN465" s="184"/>
      <c r="CWO465" s="183"/>
      <c r="CWP465" s="184"/>
      <c r="CWQ465" s="183"/>
      <c r="CWR465" s="184"/>
      <c r="CWS465" s="183"/>
      <c r="CWT465" s="184"/>
      <c r="CWU465" s="183"/>
      <c r="CWV465" s="184"/>
      <c r="CWW465" s="183"/>
      <c r="CWX465" s="184"/>
      <c r="CWY465" s="183"/>
      <c r="CWZ465" s="184"/>
      <c r="CXA465" s="183"/>
      <c r="CXB465" s="184"/>
      <c r="CXC465" s="183"/>
      <c r="CXD465" s="184"/>
      <c r="CXE465" s="183"/>
      <c r="CXF465" s="184"/>
      <c r="CXG465" s="183"/>
      <c r="CXH465" s="184"/>
      <c r="CXI465" s="183"/>
      <c r="CXJ465" s="184"/>
      <c r="CXK465" s="183"/>
      <c r="CXL465" s="184"/>
      <c r="CXM465" s="183"/>
      <c r="CXN465" s="184"/>
      <c r="CXO465" s="183"/>
      <c r="CXP465" s="184"/>
      <c r="CXQ465" s="183"/>
      <c r="CXR465" s="184"/>
      <c r="CXS465" s="183"/>
      <c r="CXT465" s="184"/>
      <c r="CXU465" s="183"/>
      <c r="CXV465" s="184"/>
      <c r="CXW465" s="183"/>
      <c r="CXX465" s="184"/>
      <c r="CXY465" s="183"/>
      <c r="CXZ465" s="184"/>
      <c r="CYA465" s="183"/>
      <c r="CYB465" s="184"/>
      <c r="CYC465" s="183"/>
      <c r="CYD465" s="184"/>
      <c r="CYE465" s="183"/>
      <c r="CYF465" s="184"/>
      <c r="CYG465" s="183"/>
      <c r="CYH465" s="184"/>
      <c r="CYI465" s="183"/>
      <c r="CYJ465" s="184"/>
      <c r="CYK465" s="183"/>
      <c r="CYL465" s="184"/>
      <c r="CYM465" s="183"/>
      <c r="CYN465" s="184"/>
      <c r="CYO465" s="183"/>
      <c r="CYP465" s="184"/>
      <c r="CYQ465" s="183"/>
      <c r="CYR465" s="184"/>
      <c r="CYS465" s="183"/>
      <c r="CYT465" s="184"/>
      <c r="CYU465" s="183"/>
      <c r="CYV465" s="184"/>
      <c r="CYW465" s="183"/>
      <c r="CYX465" s="184"/>
      <c r="CYY465" s="183"/>
      <c r="CYZ465" s="184"/>
      <c r="CZA465" s="183"/>
      <c r="CZB465" s="184"/>
      <c r="CZC465" s="183"/>
      <c r="CZD465" s="184"/>
      <c r="CZE465" s="183"/>
      <c r="CZF465" s="184"/>
      <c r="CZG465" s="183"/>
      <c r="CZH465" s="184"/>
      <c r="CZI465" s="183"/>
      <c r="CZJ465" s="184"/>
      <c r="CZK465" s="183"/>
      <c r="CZL465" s="184"/>
      <c r="CZM465" s="183"/>
      <c r="CZN465" s="184"/>
      <c r="CZO465" s="183"/>
      <c r="CZP465" s="184"/>
      <c r="CZQ465" s="183"/>
      <c r="CZR465" s="184"/>
      <c r="CZS465" s="183"/>
      <c r="CZT465" s="184"/>
      <c r="CZU465" s="183"/>
      <c r="CZV465" s="184"/>
      <c r="CZW465" s="183"/>
      <c r="CZX465" s="184"/>
      <c r="CZY465" s="183"/>
      <c r="CZZ465" s="184"/>
      <c r="DAA465" s="183"/>
      <c r="DAB465" s="184"/>
      <c r="DAC465" s="183"/>
      <c r="DAD465" s="184"/>
      <c r="DAE465" s="183"/>
      <c r="DAF465" s="184"/>
      <c r="DAG465" s="183"/>
      <c r="DAH465" s="184"/>
      <c r="DAI465" s="183"/>
      <c r="DAJ465" s="184"/>
      <c r="DAK465" s="183"/>
      <c r="DAL465" s="184"/>
      <c r="DAM465" s="183"/>
      <c r="DAN465" s="184"/>
      <c r="DAO465" s="183"/>
      <c r="DAP465" s="184"/>
      <c r="DAQ465" s="183"/>
      <c r="DAR465" s="184"/>
      <c r="DAS465" s="183"/>
      <c r="DAT465" s="184"/>
      <c r="DAU465" s="183"/>
      <c r="DAV465" s="184"/>
      <c r="DAW465" s="183"/>
      <c r="DAX465" s="184"/>
      <c r="DAY465" s="183"/>
      <c r="DAZ465" s="184"/>
      <c r="DBA465" s="183"/>
      <c r="DBB465" s="184"/>
      <c r="DBC465" s="183"/>
      <c r="DBD465" s="184"/>
      <c r="DBE465" s="183"/>
      <c r="DBF465" s="184"/>
      <c r="DBG465" s="183"/>
      <c r="DBH465" s="184"/>
      <c r="DBI465" s="183"/>
      <c r="DBJ465" s="184"/>
      <c r="DBK465" s="183"/>
      <c r="DBL465" s="184"/>
      <c r="DBM465" s="183"/>
      <c r="DBN465" s="184"/>
      <c r="DBO465" s="183"/>
      <c r="DBP465" s="184"/>
      <c r="DBQ465" s="183"/>
      <c r="DBR465" s="184"/>
      <c r="DBS465" s="183"/>
      <c r="DBT465" s="184"/>
      <c r="DBU465" s="183"/>
      <c r="DBV465" s="184"/>
      <c r="DBW465" s="183"/>
      <c r="DBX465" s="184"/>
      <c r="DBY465" s="183"/>
      <c r="DBZ465" s="184"/>
      <c r="DCA465" s="183"/>
      <c r="DCB465" s="184"/>
      <c r="DCC465" s="183"/>
      <c r="DCD465" s="184"/>
      <c r="DCE465" s="183"/>
      <c r="DCF465" s="184"/>
      <c r="DCG465" s="183"/>
      <c r="DCH465" s="184"/>
      <c r="DCI465" s="183"/>
      <c r="DCJ465" s="184"/>
      <c r="DCK465" s="183"/>
      <c r="DCL465" s="184"/>
      <c r="DCM465" s="183"/>
      <c r="DCN465" s="184"/>
      <c r="DCO465" s="183"/>
      <c r="DCP465" s="184"/>
      <c r="DCQ465" s="183"/>
      <c r="DCR465" s="184"/>
      <c r="DCS465" s="183"/>
      <c r="DCT465" s="184"/>
      <c r="DCU465" s="183"/>
      <c r="DCV465" s="184"/>
      <c r="DCW465" s="183"/>
      <c r="DCX465" s="184"/>
      <c r="DCY465" s="183"/>
      <c r="DCZ465" s="184"/>
      <c r="DDA465" s="183"/>
      <c r="DDB465" s="184"/>
      <c r="DDC465" s="183"/>
      <c r="DDD465" s="184"/>
      <c r="DDE465" s="183"/>
      <c r="DDF465" s="184"/>
      <c r="DDG465" s="183"/>
      <c r="DDH465" s="184"/>
      <c r="DDI465" s="183"/>
      <c r="DDJ465" s="184"/>
      <c r="DDK465" s="183"/>
      <c r="DDL465" s="184"/>
      <c r="DDM465" s="183"/>
      <c r="DDN465" s="184"/>
      <c r="DDO465" s="183"/>
      <c r="DDP465" s="184"/>
      <c r="DDQ465" s="183"/>
      <c r="DDR465" s="184"/>
      <c r="DDS465" s="183"/>
      <c r="DDT465" s="184"/>
      <c r="DDU465" s="183"/>
      <c r="DDV465" s="184"/>
      <c r="DDW465" s="183"/>
      <c r="DDX465" s="184"/>
      <c r="DDY465" s="183"/>
      <c r="DDZ465" s="184"/>
      <c r="DEA465" s="183"/>
      <c r="DEB465" s="184"/>
      <c r="DEC465" s="183"/>
      <c r="DED465" s="184"/>
      <c r="DEE465" s="183"/>
      <c r="DEF465" s="184"/>
      <c r="DEG465" s="183"/>
      <c r="DEH465" s="184"/>
      <c r="DEI465" s="183"/>
      <c r="DEJ465" s="184"/>
      <c r="DEK465" s="183"/>
      <c r="DEL465" s="184"/>
      <c r="DEM465" s="183"/>
      <c r="DEN465" s="184"/>
      <c r="DEO465" s="183"/>
      <c r="DEP465" s="184"/>
      <c r="DEQ465" s="183"/>
      <c r="DER465" s="184"/>
      <c r="DES465" s="183"/>
      <c r="DET465" s="184"/>
      <c r="DEU465" s="183"/>
      <c r="DEV465" s="184"/>
      <c r="DEW465" s="183"/>
      <c r="DEX465" s="184"/>
      <c r="DEY465" s="183"/>
      <c r="DEZ465" s="184"/>
      <c r="DFA465" s="183"/>
      <c r="DFB465" s="184"/>
      <c r="DFC465" s="183"/>
      <c r="DFD465" s="184"/>
      <c r="DFE465" s="183"/>
      <c r="DFF465" s="184"/>
      <c r="DFG465" s="183"/>
      <c r="DFH465" s="184"/>
      <c r="DFI465" s="183"/>
      <c r="DFJ465" s="184"/>
      <c r="DFK465" s="183"/>
      <c r="DFL465" s="184"/>
      <c r="DFM465" s="183"/>
      <c r="DFN465" s="184"/>
      <c r="DFO465" s="183"/>
      <c r="DFP465" s="184"/>
      <c r="DFQ465" s="183"/>
      <c r="DFR465" s="184"/>
      <c r="DFS465" s="183"/>
      <c r="DFT465" s="184"/>
      <c r="DFU465" s="183"/>
      <c r="DFV465" s="184"/>
      <c r="DFW465" s="183"/>
      <c r="DFX465" s="184"/>
      <c r="DFY465" s="183"/>
      <c r="DFZ465" s="184"/>
      <c r="DGA465" s="183"/>
      <c r="DGB465" s="184"/>
      <c r="DGC465" s="183"/>
      <c r="DGD465" s="184"/>
      <c r="DGE465" s="183"/>
      <c r="DGF465" s="184"/>
      <c r="DGG465" s="183"/>
      <c r="DGH465" s="184"/>
      <c r="DGI465" s="183"/>
      <c r="DGJ465" s="184"/>
      <c r="DGK465" s="183"/>
      <c r="DGL465" s="184"/>
      <c r="DGM465" s="183"/>
      <c r="DGN465" s="184"/>
      <c r="DGO465" s="183"/>
      <c r="DGP465" s="184"/>
      <c r="DGQ465" s="183"/>
      <c r="DGR465" s="184"/>
      <c r="DGS465" s="183"/>
      <c r="DGT465" s="184"/>
      <c r="DGU465" s="183"/>
      <c r="DGV465" s="184"/>
      <c r="DGW465" s="183"/>
      <c r="DGX465" s="184"/>
      <c r="DGY465" s="183"/>
      <c r="DGZ465" s="184"/>
      <c r="DHA465" s="183"/>
      <c r="DHB465" s="184"/>
      <c r="DHC465" s="183"/>
      <c r="DHD465" s="184"/>
      <c r="DHE465" s="183"/>
      <c r="DHF465" s="184"/>
      <c r="DHG465" s="183"/>
      <c r="DHH465" s="184"/>
      <c r="DHI465" s="183"/>
      <c r="DHJ465" s="184"/>
      <c r="DHK465" s="183"/>
      <c r="DHL465" s="184"/>
      <c r="DHM465" s="183"/>
      <c r="DHN465" s="184"/>
      <c r="DHO465" s="183"/>
      <c r="DHP465" s="184"/>
      <c r="DHQ465" s="183"/>
      <c r="DHR465" s="184"/>
      <c r="DHS465" s="183"/>
      <c r="DHT465" s="184"/>
      <c r="DHU465" s="183"/>
      <c r="DHV465" s="184"/>
      <c r="DHW465" s="183"/>
      <c r="DHX465" s="184"/>
      <c r="DHY465" s="183"/>
      <c r="DHZ465" s="184"/>
      <c r="DIA465" s="183"/>
      <c r="DIB465" s="184"/>
      <c r="DIC465" s="183"/>
      <c r="DID465" s="184"/>
      <c r="DIE465" s="183"/>
      <c r="DIF465" s="184"/>
      <c r="DIG465" s="183"/>
      <c r="DIH465" s="184"/>
      <c r="DII465" s="183"/>
      <c r="DIJ465" s="184"/>
      <c r="DIK465" s="183"/>
      <c r="DIL465" s="184"/>
      <c r="DIM465" s="183"/>
      <c r="DIN465" s="184"/>
      <c r="DIO465" s="183"/>
      <c r="DIP465" s="184"/>
      <c r="DIQ465" s="183"/>
      <c r="DIR465" s="184"/>
      <c r="DIS465" s="183"/>
      <c r="DIT465" s="184"/>
      <c r="DIU465" s="183"/>
      <c r="DIV465" s="184"/>
      <c r="DIW465" s="183"/>
      <c r="DIX465" s="184"/>
      <c r="DIY465" s="183"/>
      <c r="DIZ465" s="184"/>
      <c r="DJA465" s="183"/>
      <c r="DJB465" s="184"/>
      <c r="DJC465" s="183"/>
      <c r="DJD465" s="184"/>
      <c r="DJE465" s="183"/>
      <c r="DJF465" s="184"/>
      <c r="DJG465" s="183"/>
      <c r="DJH465" s="184"/>
      <c r="DJI465" s="183"/>
      <c r="DJJ465" s="184"/>
      <c r="DJK465" s="183"/>
      <c r="DJL465" s="184"/>
      <c r="DJM465" s="183"/>
      <c r="DJN465" s="184"/>
      <c r="DJO465" s="183"/>
      <c r="DJP465" s="184"/>
      <c r="DJQ465" s="183"/>
      <c r="DJR465" s="184"/>
      <c r="DJS465" s="183"/>
      <c r="DJT465" s="184"/>
      <c r="DJU465" s="183"/>
      <c r="DJV465" s="184"/>
      <c r="DJW465" s="183"/>
      <c r="DJX465" s="184"/>
      <c r="DJY465" s="183"/>
      <c r="DJZ465" s="184"/>
      <c r="DKA465" s="183"/>
      <c r="DKB465" s="184"/>
      <c r="DKC465" s="183"/>
      <c r="DKD465" s="184"/>
      <c r="DKE465" s="183"/>
      <c r="DKF465" s="184"/>
      <c r="DKG465" s="183"/>
      <c r="DKH465" s="184"/>
      <c r="DKI465" s="183"/>
      <c r="DKJ465" s="184"/>
      <c r="DKK465" s="183"/>
      <c r="DKL465" s="184"/>
      <c r="DKM465" s="183"/>
      <c r="DKN465" s="184"/>
      <c r="DKO465" s="183"/>
      <c r="DKP465" s="184"/>
      <c r="DKQ465" s="183"/>
      <c r="DKR465" s="184"/>
      <c r="DKS465" s="183"/>
      <c r="DKT465" s="184"/>
      <c r="DKU465" s="183"/>
      <c r="DKV465" s="184"/>
      <c r="DKW465" s="183"/>
      <c r="DKX465" s="184"/>
      <c r="DKY465" s="183"/>
      <c r="DKZ465" s="184"/>
      <c r="DLA465" s="183"/>
      <c r="DLB465" s="184"/>
      <c r="DLC465" s="183"/>
      <c r="DLD465" s="184"/>
      <c r="DLE465" s="183"/>
      <c r="DLF465" s="184"/>
      <c r="DLG465" s="183"/>
      <c r="DLH465" s="184"/>
      <c r="DLI465" s="183"/>
      <c r="DLJ465" s="184"/>
      <c r="DLK465" s="183"/>
      <c r="DLL465" s="184"/>
      <c r="DLM465" s="183"/>
      <c r="DLN465" s="184"/>
      <c r="DLO465" s="183"/>
      <c r="DLP465" s="184"/>
      <c r="DLQ465" s="183"/>
      <c r="DLR465" s="184"/>
      <c r="DLS465" s="183"/>
      <c r="DLT465" s="184"/>
      <c r="DLU465" s="183"/>
      <c r="DLV465" s="184"/>
      <c r="DLW465" s="183"/>
      <c r="DLX465" s="184"/>
      <c r="DLY465" s="183"/>
      <c r="DLZ465" s="184"/>
      <c r="DMA465" s="183"/>
      <c r="DMB465" s="184"/>
      <c r="DMC465" s="183"/>
      <c r="DMD465" s="184"/>
      <c r="DME465" s="183"/>
      <c r="DMF465" s="184"/>
      <c r="DMG465" s="183"/>
      <c r="DMH465" s="184"/>
      <c r="DMI465" s="183"/>
      <c r="DMJ465" s="184"/>
      <c r="DMK465" s="183"/>
      <c r="DML465" s="184"/>
      <c r="DMM465" s="183"/>
      <c r="DMN465" s="184"/>
      <c r="DMO465" s="183"/>
      <c r="DMP465" s="184"/>
      <c r="DMQ465" s="183"/>
      <c r="DMR465" s="184"/>
      <c r="DMS465" s="183"/>
      <c r="DMT465" s="184"/>
      <c r="DMU465" s="183"/>
      <c r="DMV465" s="184"/>
      <c r="DMW465" s="183"/>
      <c r="DMX465" s="184"/>
      <c r="DMY465" s="183"/>
      <c r="DMZ465" s="184"/>
      <c r="DNA465" s="183"/>
      <c r="DNB465" s="184"/>
      <c r="DNC465" s="183"/>
      <c r="DND465" s="184"/>
      <c r="DNE465" s="183"/>
      <c r="DNF465" s="184"/>
      <c r="DNG465" s="183"/>
      <c r="DNH465" s="184"/>
      <c r="DNI465" s="183"/>
      <c r="DNJ465" s="184"/>
      <c r="DNK465" s="183"/>
      <c r="DNL465" s="184"/>
      <c r="DNM465" s="183"/>
      <c r="DNN465" s="184"/>
      <c r="DNO465" s="183"/>
      <c r="DNP465" s="184"/>
      <c r="DNQ465" s="183"/>
      <c r="DNR465" s="184"/>
      <c r="DNS465" s="183"/>
      <c r="DNT465" s="184"/>
      <c r="DNU465" s="183"/>
      <c r="DNV465" s="184"/>
      <c r="DNW465" s="183"/>
      <c r="DNX465" s="184"/>
      <c r="DNY465" s="183"/>
      <c r="DNZ465" s="184"/>
      <c r="DOA465" s="183"/>
      <c r="DOB465" s="184"/>
      <c r="DOC465" s="183"/>
      <c r="DOD465" s="184"/>
      <c r="DOE465" s="183"/>
      <c r="DOF465" s="184"/>
      <c r="DOG465" s="183"/>
      <c r="DOH465" s="184"/>
      <c r="DOI465" s="183"/>
      <c r="DOJ465" s="184"/>
      <c r="DOK465" s="183"/>
      <c r="DOL465" s="184"/>
      <c r="DOM465" s="183"/>
      <c r="DON465" s="184"/>
      <c r="DOO465" s="183"/>
      <c r="DOP465" s="184"/>
      <c r="DOQ465" s="183"/>
      <c r="DOR465" s="184"/>
      <c r="DOS465" s="183"/>
      <c r="DOT465" s="184"/>
      <c r="DOU465" s="183"/>
      <c r="DOV465" s="184"/>
      <c r="DOW465" s="183"/>
      <c r="DOX465" s="184"/>
      <c r="DOY465" s="183"/>
      <c r="DOZ465" s="184"/>
      <c r="DPA465" s="183"/>
      <c r="DPB465" s="184"/>
      <c r="DPC465" s="183"/>
      <c r="DPD465" s="184"/>
      <c r="DPE465" s="183"/>
      <c r="DPF465" s="184"/>
      <c r="DPG465" s="183"/>
      <c r="DPH465" s="184"/>
      <c r="DPI465" s="183"/>
      <c r="DPJ465" s="184"/>
      <c r="DPK465" s="183"/>
      <c r="DPL465" s="184"/>
      <c r="DPM465" s="183"/>
      <c r="DPN465" s="184"/>
      <c r="DPO465" s="183"/>
      <c r="DPP465" s="184"/>
      <c r="DPQ465" s="183"/>
      <c r="DPR465" s="184"/>
      <c r="DPS465" s="183"/>
      <c r="DPT465" s="184"/>
      <c r="DPU465" s="183"/>
      <c r="DPV465" s="184"/>
      <c r="DPW465" s="183"/>
      <c r="DPX465" s="184"/>
      <c r="DPY465" s="183"/>
      <c r="DPZ465" s="184"/>
      <c r="DQA465" s="183"/>
      <c r="DQB465" s="184"/>
      <c r="DQC465" s="183"/>
      <c r="DQD465" s="184"/>
      <c r="DQE465" s="183"/>
      <c r="DQF465" s="184"/>
      <c r="DQG465" s="183"/>
      <c r="DQH465" s="184"/>
      <c r="DQI465" s="183"/>
      <c r="DQJ465" s="184"/>
      <c r="DQK465" s="183"/>
      <c r="DQL465" s="184"/>
      <c r="DQM465" s="183"/>
      <c r="DQN465" s="184"/>
      <c r="DQO465" s="183"/>
      <c r="DQP465" s="184"/>
      <c r="DQQ465" s="183"/>
      <c r="DQR465" s="184"/>
      <c r="DQS465" s="183"/>
      <c r="DQT465" s="184"/>
      <c r="DQU465" s="183"/>
      <c r="DQV465" s="184"/>
      <c r="DQW465" s="183"/>
      <c r="DQX465" s="184"/>
      <c r="DQY465" s="183"/>
      <c r="DQZ465" s="184"/>
      <c r="DRA465" s="183"/>
      <c r="DRB465" s="184"/>
      <c r="DRC465" s="183"/>
      <c r="DRD465" s="184"/>
      <c r="DRE465" s="183"/>
      <c r="DRF465" s="184"/>
      <c r="DRG465" s="183"/>
      <c r="DRH465" s="184"/>
      <c r="DRI465" s="183"/>
      <c r="DRJ465" s="184"/>
      <c r="DRK465" s="183"/>
      <c r="DRL465" s="184"/>
      <c r="DRM465" s="183"/>
      <c r="DRN465" s="184"/>
      <c r="DRO465" s="183"/>
      <c r="DRP465" s="184"/>
      <c r="DRQ465" s="183"/>
      <c r="DRR465" s="184"/>
      <c r="DRS465" s="183"/>
      <c r="DRT465" s="184"/>
      <c r="DRU465" s="183"/>
      <c r="DRV465" s="184"/>
      <c r="DRW465" s="183"/>
      <c r="DRX465" s="184"/>
      <c r="DRY465" s="183"/>
      <c r="DRZ465" s="184"/>
      <c r="DSA465" s="183"/>
      <c r="DSB465" s="184"/>
      <c r="DSC465" s="183"/>
      <c r="DSD465" s="184"/>
      <c r="DSE465" s="183"/>
      <c r="DSF465" s="184"/>
      <c r="DSG465" s="183"/>
      <c r="DSH465" s="184"/>
      <c r="DSI465" s="183"/>
      <c r="DSJ465" s="184"/>
      <c r="DSK465" s="183"/>
      <c r="DSL465" s="184"/>
      <c r="DSM465" s="183"/>
      <c r="DSN465" s="184"/>
      <c r="DSO465" s="183"/>
      <c r="DSP465" s="184"/>
      <c r="DSQ465" s="183"/>
      <c r="DSR465" s="184"/>
      <c r="DSS465" s="183"/>
      <c r="DST465" s="184"/>
      <c r="DSU465" s="183"/>
      <c r="DSV465" s="184"/>
      <c r="DSW465" s="183"/>
      <c r="DSX465" s="184"/>
      <c r="DSY465" s="183"/>
      <c r="DSZ465" s="184"/>
      <c r="DTA465" s="183"/>
      <c r="DTB465" s="184"/>
      <c r="DTC465" s="183"/>
      <c r="DTD465" s="184"/>
      <c r="DTE465" s="183"/>
      <c r="DTF465" s="184"/>
      <c r="DTG465" s="183"/>
      <c r="DTH465" s="184"/>
      <c r="DTI465" s="183"/>
      <c r="DTJ465" s="184"/>
      <c r="DTK465" s="183"/>
      <c r="DTL465" s="184"/>
      <c r="DTM465" s="183"/>
      <c r="DTN465" s="184"/>
      <c r="DTO465" s="183"/>
      <c r="DTP465" s="184"/>
      <c r="DTQ465" s="183"/>
      <c r="DTR465" s="184"/>
      <c r="DTS465" s="183"/>
      <c r="DTT465" s="184"/>
      <c r="DTU465" s="183"/>
      <c r="DTV465" s="184"/>
      <c r="DTW465" s="183"/>
      <c r="DTX465" s="184"/>
      <c r="DTY465" s="183"/>
      <c r="DTZ465" s="184"/>
      <c r="DUA465" s="183"/>
      <c r="DUB465" s="184"/>
      <c r="DUC465" s="183"/>
      <c r="DUD465" s="184"/>
      <c r="DUE465" s="183"/>
      <c r="DUF465" s="184"/>
      <c r="DUG465" s="183"/>
      <c r="DUH465" s="184"/>
      <c r="DUI465" s="183"/>
      <c r="DUJ465" s="184"/>
      <c r="DUK465" s="183"/>
      <c r="DUL465" s="184"/>
      <c r="DUM465" s="183"/>
      <c r="DUN465" s="184"/>
      <c r="DUO465" s="183"/>
      <c r="DUP465" s="184"/>
      <c r="DUQ465" s="183"/>
      <c r="DUR465" s="184"/>
      <c r="DUS465" s="183"/>
      <c r="DUT465" s="184"/>
      <c r="DUU465" s="183"/>
      <c r="DUV465" s="184"/>
      <c r="DUW465" s="183"/>
      <c r="DUX465" s="184"/>
      <c r="DUY465" s="183"/>
      <c r="DUZ465" s="184"/>
      <c r="DVA465" s="183"/>
      <c r="DVB465" s="184"/>
      <c r="DVC465" s="183"/>
      <c r="DVD465" s="184"/>
      <c r="DVE465" s="183"/>
      <c r="DVF465" s="184"/>
      <c r="DVG465" s="183"/>
      <c r="DVH465" s="184"/>
      <c r="DVI465" s="183"/>
      <c r="DVJ465" s="184"/>
      <c r="DVK465" s="183"/>
      <c r="DVL465" s="184"/>
      <c r="DVM465" s="183"/>
      <c r="DVN465" s="184"/>
      <c r="DVO465" s="183"/>
      <c r="DVP465" s="184"/>
      <c r="DVQ465" s="183"/>
      <c r="DVR465" s="184"/>
      <c r="DVS465" s="183"/>
      <c r="DVT465" s="184"/>
      <c r="DVU465" s="183"/>
      <c r="DVV465" s="184"/>
      <c r="DVW465" s="183"/>
      <c r="DVX465" s="184"/>
      <c r="DVY465" s="183"/>
      <c r="DVZ465" s="184"/>
      <c r="DWA465" s="183"/>
      <c r="DWB465" s="184"/>
      <c r="DWC465" s="183"/>
      <c r="DWD465" s="184"/>
      <c r="DWE465" s="183"/>
      <c r="DWF465" s="184"/>
      <c r="DWG465" s="183"/>
      <c r="DWH465" s="184"/>
      <c r="DWI465" s="183"/>
      <c r="DWJ465" s="184"/>
      <c r="DWK465" s="183"/>
      <c r="DWL465" s="184"/>
      <c r="DWM465" s="183"/>
      <c r="DWN465" s="184"/>
      <c r="DWO465" s="183"/>
      <c r="DWP465" s="184"/>
      <c r="DWQ465" s="183"/>
      <c r="DWR465" s="184"/>
      <c r="DWS465" s="183"/>
      <c r="DWT465" s="184"/>
      <c r="DWU465" s="183"/>
      <c r="DWV465" s="184"/>
      <c r="DWW465" s="183"/>
      <c r="DWX465" s="184"/>
      <c r="DWY465" s="183"/>
      <c r="DWZ465" s="184"/>
      <c r="DXA465" s="183"/>
      <c r="DXB465" s="184"/>
      <c r="DXC465" s="183"/>
      <c r="DXD465" s="184"/>
      <c r="DXE465" s="183"/>
      <c r="DXF465" s="184"/>
      <c r="DXG465" s="183"/>
      <c r="DXH465" s="184"/>
      <c r="DXI465" s="183"/>
      <c r="DXJ465" s="184"/>
      <c r="DXK465" s="183"/>
      <c r="DXL465" s="184"/>
      <c r="DXM465" s="183"/>
      <c r="DXN465" s="184"/>
      <c r="DXO465" s="183"/>
      <c r="DXP465" s="184"/>
      <c r="DXQ465" s="183"/>
      <c r="DXR465" s="184"/>
      <c r="DXS465" s="183"/>
      <c r="DXT465" s="184"/>
      <c r="DXU465" s="183"/>
      <c r="DXV465" s="184"/>
      <c r="DXW465" s="183"/>
      <c r="DXX465" s="184"/>
      <c r="DXY465" s="183"/>
      <c r="DXZ465" s="184"/>
      <c r="DYA465" s="183"/>
      <c r="DYB465" s="184"/>
      <c r="DYC465" s="183"/>
      <c r="DYD465" s="184"/>
      <c r="DYE465" s="183"/>
      <c r="DYF465" s="184"/>
      <c r="DYG465" s="183"/>
      <c r="DYH465" s="184"/>
      <c r="DYI465" s="183"/>
      <c r="DYJ465" s="184"/>
      <c r="DYK465" s="183"/>
      <c r="DYL465" s="184"/>
      <c r="DYM465" s="183"/>
      <c r="DYN465" s="184"/>
      <c r="DYO465" s="183"/>
      <c r="DYP465" s="184"/>
      <c r="DYQ465" s="183"/>
      <c r="DYR465" s="184"/>
      <c r="DYS465" s="183"/>
      <c r="DYT465" s="184"/>
      <c r="DYU465" s="183"/>
      <c r="DYV465" s="184"/>
      <c r="DYW465" s="183"/>
      <c r="DYX465" s="184"/>
      <c r="DYY465" s="183"/>
      <c r="DYZ465" s="184"/>
      <c r="DZA465" s="183"/>
      <c r="DZB465" s="184"/>
      <c r="DZC465" s="183"/>
      <c r="DZD465" s="184"/>
      <c r="DZE465" s="183"/>
      <c r="DZF465" s="184"/>
      <c r="DZG465" s="183"/>
      <c r="DZH465" s="184"/>
      <c r="DZI465" s="183"/>
      <c r="DZJ465" s="184"/>
      <c r="DZK465" s="183"/>
      <c r="DZL465" s="184"/>
      <c r="DZM465" s="183"/>
      <c r="DZN465" s="184"/>
      <c r="DZO465" s="183"/>
      <c r="DZP465" s="184"/>
      <c r="DZQ465" s="183"/>
      <c r="DZR465" s="184"/>
      <c r="DZS465" s="183"/>
      <c r="DZT465" s="184"/>
      <c r="DZU465" s="183"/>
      <c r="DZV465" s="184"/>
      <c r="DZW465" s="183"/>
      <c r="DZX465" s="184"/>
      <c r="DZY465" s="183"/>
      <c r="DZZ465" s="184"/>
      <c r="EAA465" s="183"/>
      <c r="EAB465" s="184"/>
      <c r="EAC465" s="183"/>
      <c r="EAD465" s="184"/>
      <c r="EAE465" s="183"/>
      <c r="EAF465" s="184"/>
      <c r="EAG465" s="183"/>
      <c r="EAH465" s="184"/>
      <c r="EAI465" s="183"/>
      <c r="EAJ465" s="184"/>
      <c r="EAK465" s="183"/>
      <c r="EAL465" s="184"/>
      <c r="EAM465" s="183"/>
      <c r="EAN465" s="184"/>
      <c r="EAO465" s="183"/>
      <c r="EAP465" s="184"/>
      <c r="EAQ465" s="183"/>
      <c r="EAR465" s="184"/>
      <c r="EAS465" s="183"/>
      <c r="EAT465" s="184"/>
      <c r="EAU465" s="183"/>
      <c r="EAV465" s="184"/>
      <c r="EAW465" s="183"/>
      <c r="EAX465" s="184"/>
      <c r="EAY465" s="183"/>
      <c r="EAZ465" s="184"/>
      <c r="EBA465" s="183"/>
      <c r="EBB465" s="184"/>
      <c r="EBC465" s="183"/>
      <c r="EBD465" s="184"/>
      <c r="EBE465" s="183"/>
      <c r="EBF465" s="184"/>
      <c r="EBG465" s="183"/>
      <c r="EBH465" s="184"/>
      <c r="EBI465" s="183"/>
      <c r="EBJ465" s="184"/>
      <c r="EBK465" s="183"/>
      <c r="EBL465" s="184"/>
      <c r="EBM465" s="183"/>
      <c r="EBN465" s="184"/>
      <c r="EBO465" s="183"/>
      <c r="EBP465" s="184"/>
      <c r="EBQ465" s="183"/>
      <c r="EBR465" s="184"/>
      <c r="EBS465" s="183"/>
      <c r="EBT465" s="184"/>
      <c r="EBU465" s="183"/>
      <c r="EBV465" s="184"/>
      <c r="EBW465" s="183"/>
      <c r="EBX465" s="184"/>
      <c r="EBY465" s="183"/>
      <c r="EBZ465" s="184"/>
      <c r="ECA465" s="183"/>
      <c r="ECB465" s="184"/>
      <c r="ECC465" s="183"/>
      <c r="ECD465" s="184"/>
      <c r="ECE465" s="183"/>
      <c r="ECF465" s="184"/>
      <c r="ECG465" s="183"/>
      <c r="ECH465" s="184"/>
      <c r="ECI465" s="183"/>
      <c r="ECJ465" s="184"/>
      <c r="ECK465" s="183"/>
      <c r="ECL465" s="184"/>
      <c r="ECM465" s="183"/>
      <c r="ECN465" s="184"/>
      <c r="ECO465" s="183"/>
      <c r="ECP465" s="184"/>
      <c r="ECQ465" s="183"/>
      <c r="ECR465" s="184"/>
      <c r="ECS465" s="183"/>
      <c r="ECT465" s="184"/>
      <c r="ECU465" s="183"/>
      <c r="ECV465" s="184"/>
      <c r="ECW465" s="183"/>
      <c r="ECX465" s="184"/>
      <c r="ECY465" s="183"/>
      <c r="ECZ465" s="184"/>
      <c r="EDA465" s="183"/>
      <c r="EDB465" s="184"/>
      <c r="EDC465" s="183"/>
      <c r="EDD465" s="184"/>
      <c r="EDE465" s="183"/>
      <c r="EDF465" s="184"/>
      <c r="EDG465" s="183"/>
      <c r="EDH465" s="184"/>
      <c r="EDI465" s="183"/>
      <c r="EDJ465" s="184"/>
      <c r="EDK465" s="183"/>
      <c r="EDL465" s="184"/>
      <c r="EDM465" s="183"/>
      <c r="EDN465" s="184"/>
      <c r="EDO465" s="183"/>
      <c r="EDP465" s="184"/>
      <c r="EDQ465" s="183"/>
      <c r="EDR465" s="184"/>
      <c r="EDS465" s="183"/>
      <c r="EDT465" s="184"/>
      <c r="EDU465" s="183"/>
      <c r="EDV465" s="184"/>
      <c r="EDW465" s="183"/>
      <c r="EDX465" s="184"/>
      <c r="EDY465" s="183"/>
      <c r="EDZ465" s="184"/>
      <c r="EEA465" s="183"/>
      <c r="EEB465" s="184"/>
      <c r="EEC465" s="183"/>
      <c r="EED465" s="184"/>
      <c r="EEE465" s="183"/>
      <c r="EEF465" s="184"/>
      <c r="EEG465" s="183"/>
      <c r="EEH465" s="184"/>
      <c r="EEI465" s="183"/>
      <c r="EEJ465" s="184"/>
      <c r="EEK465" s="183"/>
      <c r="EEL465" s="184"/>
      <c r="EEM465" s="183"/>
      <c r="EEN465" s="184"/>
      <c r="EEO465" s="183"/>
      <c r="EEP465" s="184"/>
      <c r="EEQ465" s="183"/>
      <c r="EER465" s="184"/>
      <c r="EES465" s="183"/>
      <c r="EET465" s="184"/>
      <c r="EEU465" s="183"/>
      <c r="EEV465" s="184"/>
      <c r="EEW465" s="183"/>
      <c r="EEX465" s="184"/>
      <c r="EEY465" s="183"/>
      <c r="EEZ465" s="184"/>
      <c r="EFA465" s="183"/>
      <c r="EFB465" s="184"/>
      <c r="EFC465" s="183"/>
      <c r="EFD465" s="184"/>
      <c r="EFE465" s="183"/>
      <c r="EFF465" s="184"/>
      <c r="EFG465" s="183"/>
      <c r="EFH465" s="184"/>
      <c r="EFI465" s="183"/>
      <c r="EFJ465" s="184"/>
      <c r="EFK465" s="183"/>
      <c r="EFL465" s="184"/>
      <c r="EFM465" s="183"/>
      <c r="EFN465" s="184"/>
      <c r="EFO465" s="183"/>
      <c r="EFP465" s="184"/>
      <c r="EFQ465" s="183"/>
      <c r="EFR465" s="184"/>
      <c r="EFS465" s="183"/>
      <c r="EFT465" s="184"/>
      <c r="EFU465" s="183"/>
      <c r="EFV465" s="184"/>
      <c r="EFW465" s="183"/>
      <c r="EFX465" s="184"/>
      <c r="EFY465" s="183"/>
      <c r="EFZ465" s="184"/>
      <c r="EGA465" s="183"/>
      <c r="EGB465" s="184"/>
      <c r="EGC465" s="183"/>
      <c r="EGD465" s="184"/>
      <c r="EGE465" s="183"/>
      <c r="EGF465" s="184"/>
      <c r="EGG465" s="183"/>
      <c r="EGH465" s="184"/>
      <c r="EGI465" s="183"/>
      <c r="EGJ465" s="184"/>
      <c r="EGK465" s="183"/>
      <c r="EGL465" s="184"/>
      <c r="EGM465" s="183"/>
      <c r="EGN465" s="184"/>
      <c r="EGO465" s="183"/>
      <c r="EGP465" s="184"/>
      <c r="EGQ465" s="183"/>
      <c r="EGR465" s="184"/>
      <c r="EGS465" s="183"/>
      <c r="EGT465" s="184"/>
      <c r="EGU465" s="183"/>
      <c r="EGV465" s="184"/>
      <c r="EGW465" s="183"/>
      <c r="EGX465" s="184"/>
      <c r="EGY465" s="183"/>
      <c r="EGZ465" s="184"/>
      <c r="EHA465" s="183"/>
      <c r="EHB465" s="184"/>
      <c r="EHC465" s="183"/>
      <c r="EHD465" s="184"/>
      <c r="EHE465" s="183"/>
      <c r="EHF465" s="184"/>
      <c r="EHG465" s="183"/>
      <c r="EHH465" s="184"/>
      <c r="EHI465" s="183"/>
      <c r="EHJ465" s="184"/>
      <c r="EHK465" s="183"/>
      <c r="EHL465" s="184"/>
      <c r="EHM465" s="183"/>
      <c r="EHN465" s="184"/>
      <c r="EHO465" s="183"/>
      <c r="EHP465" s="184"/>
      <c r="EHQ465" s="183"/>
      <c r="EHR465" s="184"/>
      <c r="EHS465" s="183"/>
      <c r="EHT465" s="184"/>
      <c r="EHU465" s="183"/>
      <c r="EHV465" s="184"/>
      <c r="EHW465" s="183"/>
      <c r="EHX465" s="184"/>
      <c r="EHY465" s="183"/>
      <c r="EHZ465" s="184"/>
      <c r="EIA465" s="183"/>
      <c r="EIB465" s="184"/>
      <c r="EIC465" s="183"/>
      <c r="EID465" s="184"/>
      <c r="EIE465" s="183"/>
      <c r="EIF465" s="184"/>
      <c r="EIG465" s="183"/>
      <c r="EIH465" s="184"/>
      <c r="EII465" s="183"/>
      <c r="EIJ465" s="184"/>
      <c r="EIK465" s="183"/>
      <c r="EIL465" s="184"/>
      <c r="EIM465" s="183"/>
      <c r="EIN465" s="184"/>
      <c r="EIO465" s="183"/>
      <c r="EIP465" s="184"/>
      <c r="EIQ465" s="183"/>
      <c r="EIR465" s="184"/>
      <c r="EIS465" s="183"/>
      <c r="EIT465" s="184"/>
      <c r="EIU465" s="183"/>
      <c r="EIV465" s="184"/>
      <c r="EIW465" s="183"/>
      <c r="EIX465" s="184"/>
      <c r="EIY465" s="183"/>
      <c r="EIZ465" s="184"/>
      <c r="EJA465" s="183"/>
      <c r="EJB465" s="184"/>
      <c r="EJC465" s="183"/>
      <c r="EJD465" s="184"/>
      <c r="EJE465" s="183"/>
      <c r="EJF465" s="184"/>
      <c r="EJG465" s="183"/>
      <c r="EJH465" s="184"/>
      <c r="EJI465" s="183"/>
      <c r="EJJ465" s="184"/>
      <c r="EJK465" s="183"/>
      <c r="EJL465" s="184"/>
      <c r="EJM465" s="183"/>
      <c r="EJN465" s="184"/>
      <c r="EJO465" s="183"/>
      <c r="EJP465" s="184"/>
      <c r="EJQ465" s="183"/>
      <c r="EJR465" s="184"/>
      <c r="EJS465" s="183"/>
      <c r="EJT465" s="184"/>
      <c r="EJU465" s="183"/>
      <c r="EJV465" s="184"/>
      <c r="EJW465" s="183"/>
      <c r="EJX465" s="184"/>
      <c r="EJY465" s="183"/>
      <c r="EJZ465" s="184"/>
      <c r="EKA465" s="183"/>
      <c r="EKB465" s="184"/>
      <c r="EKC465" s="183"/>
      <c r="EKD465" s="184"/>
      <c r="EKE465" s="183"/>
      <c r="EKF465" s="184"/>
      <c r="EKG465" s="183"/>
      <c r="EKH465" s="184"/>
      <c r="EKI465" s="183"/>
      <c r="EKJ465" s="184"/>
      <c r="EKK465" s="183"/>
      <c r="EKL465" s="184"/>
      <c r="EKM465" s="183"/>
      <c r="EKN465" s="184"/>
      <c r="EKO465" s="183"/>
      <c r="EKP465" s="184"/>
      <c r="EKQ465" s="183"/>
      <c r="EKR465" s="184"/>
      <c r="EKS465" s="183"/>
      <c r="EKT465" s="184"/>
      <c r="EKU465" s="183"/>
      <c r="EKV465" s="184"/>
      <c r="EKW465" s="183"/>
      <c r="EKX465" s="184"/>
      <c r="EKY465" s="183"/>
      <c r="EKZ465" s="184"/>
      <c r="ELA465" s="183"/>
      <c r="ELB465" s="184"/>
      <c r="ELC465" s="183"/>
      <c r="ELD465" s="184"/>
      <c r="ELE465" s="183"/>
      <c r="ELF465" s="184"/>
      <c r="ELG465" s="183"/>
      <c r="ELH465" s="184"/>
      <c r="ELI465" s="183"/>
      <c r="ELJ465" s="184"/>
      <c r="ELK465" s="183"/>
      <c r="ELL465" s="184"/>
      <c r="ELM465" s="183"/>
      <c r="ELN465" s="184"/>
      <c r="ELO465" s="183"/>
      <c r="ELP465" s="184"/>
      <c r="ELQ465" s="183"/>
      <c r="ELR465" s="184"/>
      <c r="ELS465" s="183"/>
      <c r="ELT465" s="184"/>
      <c r="ELU465" s="183"/>
      <c r="ELV465" s="184"/>
      <c r="ELW465" s="183"/>
      <c r="ELX465" s="184"/>
      <c r="ELY465" s="183"/>
      <c r="ELZ465" s="184"/>
      <c r="EMA465" s="183"/>
      <c r="EMB465" s="184"/>
      <c r="EMC465" s="183"/>
      <c r="EMD465" s="184"/>
      <c r="EME465" s="183"/>
      <c r="EMF465" s="184"/>
      <c r="EMG465" s="183"/>
      <c r="EMH465" s="184"/>
      <c r="EMI465" s="183"/>
      <c r="EMJ465" s="184"/>
      <c r="EMK465" s="183"/>
      <c r="EML465" s="184"/>
      <c r="EMM465" s="183"/>
      <c r="EMN465" s="184"/>
      <c r="EMO465" s="183"/>
      <c r="EMP465" s="184"/>
      <c r="EMQ465" s="183"/>
      <c r="EMR465" s="184"/>
      <c r="EMS465" s="183"/>
      <c r="EMT465" s="184"/>
      <c r="EMU465" s="183"/>
      <c r="EMV465" s="184"/>
      <c r="EMW465" s="183"/>
      <c r="EMX465" s="184"/>
      <c r="EMY465" s="183"/>
      <c r="EMZ465" s="184"/>
      <c r="ENA465" s="183"/>
      <c r="ENB465" s="184"/>
      <c r="ENC465" s="183"/>
      <c r="END465" s="184"/>
      <c r="ENE465" s="183"/>
      <c r="ENF465" s="184"/>
      <c r="ENG465" s="183"/>
      <c r="ENH465" s="184"/>
      <c r="ENI465" s="183"/>
      <c r="ENJ465" s="184"/>
      <c r="ENK465" s="183"/>
      <c r="ENL465" s="184"/>
      <c r="ENM465" s="183"/>
      <c r="ENN465" s="184"/>
      <c r="ENO465" s="183"/>
      <c r="ENP465" s="184"/>
      <c r="ENQ465" s="183"/>
      <c r="ENR465" s="184"/>
      <c r="ENS465" s="183"/>
      <c r="ENT465" s="184"/>
      <c r="ENU465" s="183"/>
      <c r="ENV465" s="184"/>
      <c r="ENW465" s="183"/>
      <c r="ENX465" s="184"/>
      <c r="ENY465" s="183"/>
      <c r="ENZ465" s="184"/>
      <c r="EOA465" s="183"/>
      <c r="EOB465" s="184"/>
      <c r="EOC465" s="183"/>
      <c r="EOD465" s="184"/>
      <c r="EOE465" s="183"/>
      <c r="EOF465" s="184"/>
      <c r="EOG465" s="183"/>
      <c r="EOH465" s="184"/>
      <c r="EOI465" s="183"/>
      <c r="EOJ465" s="184"/>
      <c r="EOK465" s="183"/>
      <c r="EOL465" s="184"/>
      <c r="EOM465" s="183"/>
      <c r="EON465" s="184"/>
      <c r="EOO465" s="183"/>
      <c r="EOP465" s="184"/>
      <c r="EOQ465" s="183"/>
      <c r="EOR465" s="184"/>
      <c r="EOS465" s="183"/>
      <c r="EOT465" s="184"/>
      <c r="EOU465" s="183"/>
      <c r="EOV465" s="184"/>
      <c r="EOW465" s="183"/>
      <c r="EOX465" s="184"/>
      <c r="EOY465" s="183"/>
      <c r="EOZ465" s="184"/>
      <c r="EPA465" s="183"/>
      <c r="EPB465" s="184"/>
      <c r="EPC465" s="183"/>
      <c r="EPD465" s="184"/>
      <c r="EPE465" s="183"/>
      <c r="EPF465" s="184"/>
      <c r="EPG465" s="183"/>
      <c r="EPH465" s="184"/>
      <c r="EPI465" s="183"/>
      <c r="EPJ465" s="184"/>
      <c r="EPK465" s="183"/>
      <c r="EPL465" s="184"/>
      <c r="EPM465" s="183"/>
      <c r="EPN465" s="184"/>
      <c r="EPO465" s="183"/>
      <c r="EPP465" s="184"/>
      <c r="EPQ465" s="183"/>
      <c r="EPR465" s="184"/>
      <c r="EPS465" s="183"/>
      <c r="EPT465" s="184"/>
      <c r="EPU465" s="183"/>
      <c r="EPV465" s="184"/>
      <c r="EPW465" s="183"/>
      <c r="EPX465" s="184"/>
      <c r="EPY465" s="183"/>
      <c r="EPZ465" s="184"/>
      <c r="EQA465" s="183"/>
      <c r="EQB465" s="184"/>
      <c r="EQC465" s="183"/>
      <c r="EQD465" s="184"/>
      <c r="EQE465" s="183"/>
      <c r="EQF465" s="184"/>
      <c r="EQG465" s="183"/>
      <c r="EQH465" s="184"/>
      <c r="EQI465" s="183"/>
      <c r="EQJ465" s="184"/>
      <c r="EQK465" s="183"/>
      <c r="EQL465" s="184"/>
      <c r="EQM465" s="183"/>
      <c r="EQN465" s="184"/>
      <c r="EQO465" s="183"/>
      <c r="EQP465" s="184"/>
      <c r="EQQ465" s="183"/>
      <c r="EQR465" s="184"/>
      <c r="EQS465" s="183"/>
      <c r="EQT465" s="184"/>
      <c r="EQU465" s="183"/>
      <c r="EQV465" s="184"/>
      <c r="EQW465" s="183"/>
      <c r="EQX465" s="184"/>
      <c r="EQY465" s="183"/>
      <c r="EQZ465" s="184"/>
      <c r="ERA465" s="183"/>
      <c r="ERB465" s="184"/>
      <c r="ERC465" s="183"/>
      <c r="ERD465" s="184"/>
      <c r="ERE465" s="183"/>
      <c r="ERF465" s="184"/>
      <c r="ERG465" s="183"/>
      <c r="ERH465" s="184"/>
      <c r="ERI465" s="183"/>
      <c r="ERJ465" s="184"/>
      <c r="ERK465" s="183"/>
      <c r="ERL465" s="184"/>
      <c r="ERM465" s="183"/>
      <c r="ERN465" s="184"/>
      <c r="ERO465" s="183"/>
      <c r="ERP465" s="184"/>
      <c r="ERQ465" s="183"/>
      <c r="ERR465" s="184"/>
      <c r="ERS465" s="183"/>
      <c r="ERT465" s="184"/>
      <c r="ERU465" s="183"/>
      <c r="ERV465" s="184"/>
      <c r="ERW465" s="183"/>
      <c r="ERX465" s="184"/>
      <c r="ERY465" s="183"/>
      <c r="ERZ465" s="184"/>
      <c r="ESA465" s="183"/>
      <c r="ESB465" s="184"/>
      <c r="ESC465" s="183"/>
      <c r="ESD465" s="184"/>
      <c r="ESE465" s="183"/>
      <c r="ESF465" s="184"/>
      <c r="ESG465" s="183"/>
      <c r="ESH465" s="184"/>
      <c r="ESI465" s="183"/>
      <c r="ESJ465" s="184"/>
      <c r="ESK465" s="183"/>
      <c r="ESL465" s="184"/>
      <c r="ESM465" s="183"/>
      <c r="ESN465" s="184"/>
      <c r="ESO465" s="183"/>
      <c r="ESP465" s="184"/>
      <c r="ESQ465" s="183"/>
      <c r="ESR465" s="184"/>
      <c r="ESS465" s="183"/>
      <c r="EST465" s="184"/>
      <c r="ESU465" s="183"/>
      <c r="ESV465" s="184"/>
      <c r="ESW465" s="183"/>
      <c r="ESX465" s="184"/>
      <c r="ESY465" s="183"/>
      <c r="ESZ465" s="184"/>
      <c r="ETA465" s="183"/>
      <c r="ETB465" s="184"/>
      <c r="ETC465" s="183"/>
      <c r="ETD465" s="184"/>
      <c r="ETE465" s="183"/>
      <c r="ETF465" s="184"/>
      <c r="ETG465" s="183"/>
      <c r="ETH465" s="184"/>
      <c r="ETI465" s="183"/>
      <c r="ETJ465" s="184"/>
      <c r="ETK465" s="183"/>
      <c r="ETL465" s="184"/>
      <c r="ETM465" s="183"/>
      <c r="ETN465" s="184"/>
      <c r="ETO465" s="183"/>
      <c r="ETP465" s="184"/>
      <c r="ETQ465" s="183"/>
      <c r="ETR465" s="184"/>
      <c r="ETS465" s="183"/>
      <c r="ETT465" s="184"/>
      <c r="ETU465" s="183"/>
      <c r="ETV465" s="184"/>
      <c r="ETW465" s="183"/>
      <c r="ETX465" s="184"/>
      <c r="ETY465" s="183"/>
      <c r="ETZ465" s="184"/>
      <c r="EUA465" s="183"/>
      <c r="EUB465" s="184"/>
      <c r="EUC465" s="183"/>
      <c r="EUD465" s="184"/>
      <c r="EUE465" s="183"/>
      <c r="EUF465" s="184"/>
      <c r="EUG465" s="183"/>
      <c r="EUH465" s="184"/>
      <c r="EUI465" s="183"/>
      <c r="EUJ465" s="184"/>
      <c r="EUK465" s="183"/>
      <c r="EUL465" s="184"/>
      <c r="EUM465" s="183"/>
      <c r="EUN465" s="184"/>
      <c r="EUO465" s="183"/>
      <c r="EUP465" s="184"/>
      <c r="EUQ465" s="183"/>
      <c r="EUR465" s="184"/>
      <c r="EUS465" s="183"/>
      <c r="EUT465" s="184"/>
      <c r="EUU465" s="183"/>
      <c r="EUV465" s="184"/>
      <c r="EUW465" s="183"/>
      <c r="EUX465" s="184"/>
      <c r="EUY465" s="183"/>
      <c r="EUZ465" s="184"/>
      <c r="EVA465" s="183"/>
      <c r="EVB465" s="184"/>
      <c r="EVC465" s="183"/>
      <c r="EVD465" s="184"/>
      <c r="EVE465" s="183"/>
      <c r="EVF465" s="184"/>
      <c r="EVG465" s="183"/>
      <c r="EVH465" s="184"/>
      <c r="EVI465" s="183"/>
      <c r="EVJ465" s="184"/>
      <c r="EVK465" s="183"/>
      <c r="EVL465" s="184"/>
      <c r="EVM465" s="183"/>
      <c r="EVN465" s="184"/>
      <c r="EVO465" s="183"/>
      <c r="EVP465" s="184"/>
      <c r="EVQ465" s="183"/>
      <c r="EVR465" s="184"/>
      <c r="EVS465" s="183"/>
      <c r="EVT465" s="184"/>
      <c r="EVU465" s="183"/>
      <c r="EVV465" s="184"/>
      <c r="EVW465" s="183"/>
      <c r="EVX465" s="184"/>
      <c r="EVY465" s="183"/>
      <c r="EVZ465" s="184"/>
      <c r="EWA465" s="183"/>
      <c r="EWB465" s="184"/>
      <c r="EWC465" s="183"/>
      <c r="EWD465" s="184"/>
      <c r="EWE465" s="183"/>
      <c r="EWF465" s="184"/>
      <c r="EWG465" s="183"/>
      <c r="EWH465" s="184"/>
      <c r="EWI465" s="183"/>
      <c r="EWJ465" s="184"/>
      <c r="EWK465" s="183"/>
      <c r="EWL465" s="184"/>
      <c r="EWM465" s="183"/>
      <c r="EWN465" s="184"/>
      <c r="EWO465" s="183"/>
      <c r="EWP465" s="184"/>
      <c r="EWQ465" s="183"/>
      <c r="EWR465" s="184"/>
      <c r="EWS465" s="183"/>
      <c r="EWT465" s="184"/>
      <c r="EWU465" s="183"/>
      <c r="EWV465" s="184"/>
      <c r="EWW465" s="183"/>
      <c r="EWX465" s="184"/>
      <c r="EWY465" s="183"/>
      <c r="EWZ465" s="184"/>
      <c r="EXA465" s="183"/>
      <c r="EXB465" s="184"/>
      <c r="EXC465" s="183"/>
      <c r="EXD465" s="184"/>
      <c r="EXE465" s="183"/>
      <c r="EXF465" s="184"/>
      <c r="EXG465" s="183"/>
      <c r="EXH465" s="184"/>
      <c r="EXI465" s="183"/>
      <c r="EXJ465" s="184"/>
      <c r="EXK465" s="183"/>
      <c r="EXL465" s="184"/>
      <c r="EXM465" s="183"/>
      <c r="EXN465" s="184"/>
      <c r="EXO465" s="183"/>
      <c r="EXP465" s="184"/>
      <c r="EXQ465" s="183"/>
      <c r="EXR465" s="184"/>
      <c r="EXS465" s="183"/>
      <c r="EXT465" s="184"/>
      <c r="EXU465" s="183"/>
      <c r="EXV465" s="184"/>
      <c r="EXW465" s="183"/>
      <c r="EXX465" s="184"/>
      <c r="EXY465" s="183"/>
      <c r="EXZ465" s="184"/>
      <c r="EYA465" s="183"/>
      <c r="EYB465" s="184"/>
      <c r="EYC465" s="183"/>
      <c r="EYD465" s="184"/>
      <c r="EYE465" s="183"/>
      <c r="EYF465" s="184"/>
      <c r="EYG465" s="183"/>
      <c r="EYH465" s="184"/>
      <c r="EYI465" s="183"/>
      <c r="EYJ465" s="184"/>
      <c r="EYK465" s="183"/>
      <c r="EYL465" s="184"/>
      <c r="EYM465" s="183"/>
      <c r="EYN465" s="184"/>
      <c r="EYO465" s="183"/>
      <c r="EYP465" s="184"/>
      <c r="EYQ465" s="183"/>
      <c r="EYR465" s="184"/>
      <c r="EYS465" s="183"/>
      <c r="EYT465" s="184"/>
      <c r="EYU465" s="183"/>
      <c r="EYV465" s="184"/>
      <c r="EYW465" s="183"/>
      <c r="EYX465" s="184"/>
      <c r="EYY465" s="183"/>
      <c r="EYZ465" s="184"/>
      <c r="EZA465" s="183"/>
      <c r="EZB465" s="184"/>
      <c r="EZC465" s="183"/>
      <c r="EZD465" s="184"/>
      <c r="EZE465" s="183"/>
      <c r="EZF465" s="184"/>
      <c r="EZG465" s="183"/>
      <c r="EZH465" s="184"/>
      <c r="EZI465" s="183"/>
      <c r="EZJ465" s="184"/>
      <c r="EZK465" s="183"/>
      <c r="EZL465" s="184"/>
      <c r="EZM465" s="183"/>
      <c r="EZN465" s="184"/>
      <c r="EZO465" s="183"/>
      <c r="EZP465" s="184"/>
      <c r="EZQ465" s="183"/>
      <c r="EZR465" s="184"/>
      <c r="EZS465" s="183"/>
      <c r="EZT465" s="184"/>
      <c r="EZU465" s="183"/>
      <c r="EZV465" s="184"/>
      <c r="EZW465" s="183"/>
      <c r="EZX465" s="184"/>
      <c r="EZY465" s="183"/>
      <c r="EZZ465" s="184"/>
      <c r="FAA465" s="183"/>
      <c r="FAB465" s="184"/>
      <c r="FAC465" s="183"/>
      <c r="FAD465" s="184"/>
      <c r="FAE465" s="183"/>
      <c r="FAF465" s="184"/>
      <c r="FAG465" s="183"/>
      <c r="FAH465" s="184"/>
      <c r="FAI465" s="183"/>
      <c r="FAJ465" s="184"/>
      <c r="FAK465" s="183"/>
      <c r="FAL465" s="184"/>
      <c r="FAM465" s="183"/>
      <c r="FAN465" s="184"/>
      <c r="FAO465" s="183"/>
      <c r="FAP465" s="184"/>
      <c r="FAQ465" s="183"/>
      <c r="FAR465" s="184"/>
      <c r="FAS465" s="183"/>
      <c r="FAT465" s="184"/>
      <c r="FAU465" s="183"/>
      <c r="FAV465" s="184"/>
      <c r="FAW465" s="183"/>
      <c r="FAX465" s="184"/>
      <c r="FAY465" s="183"/>
      <c r="FAZ465" s="184"/>
      <c r="FBA465" s="183"/>
      <c r="FBB465" s="184"/>
      <c r="FBC465" s="183"/>
      <c r="FBD465" s="184"/>
      <c r="FBE465" s="183"/>
      <c r="FBF465" s="184"/>
      <c r="FBG465" s="183"/>
      <c r="FBH465" s="184"/>
      <c r="FBI465" s="183"/>
      <c r="FBJ465" s="184"/>
      <c r="FBK465" s="183"/>
      <c r="FBL465" s="184"/>
      <c r="FBM465" s="183"/>
      <c r="FBN465" s="184"/>
      <c r="FBO465" s="183"/>
      <c r="FBP465" s="184"/>
      <c r="FBQ465" s="183"/>
      <c r="FBR465" s="184"/>
      <c r="FBS465" s="183"/>
      <c r="FBT465" s="184"/>
      <c r="FBU465" s="183"/>
      <c r="FBV465" s="184"/>
      <c r="FBW465" s="183"/>
      <c r="FBX465" s="184"/>
      <c r="FBY465" s="183"/>
      <c r="FBZ465" s="184"/>
      <c r="FCA465" s="183"/>
      <c r="FCB465" s="184"/>
      <c r="FCC465" s="183"/>
      <c r="FCD465" s="184"/>
      <c r="FCE465" s="183"/>
      <c r="FCF465" s="184"/>
      <c r="FCG465" s="183"/>
      <c r="FCH465" s="184"/>
      <c r="FCI465" s="183"/>
      <c r="FCJ465" s="184"/>
      <c r="FCK465" s="183"/>
      <c r="FCL465" s="184"/>
      <c r="FCM465" s="183"/>
      <c r="FCN465" s="184"/>
      <c r="FCO465" s="183"/>
      <c r="FCP465" s="184"/>
      <c r="FCQ465" s="183"/>
      <c r="FCR465" s="184"/>
      <c r="FCS465" s="183"/>
      <c r="FCT465" s="184"/>
      <c r="FCU465" s="183"/>
      <c r="FCV465" s="184"/>
      <c r="FCW465" s="183"/>
      <c r="FCX465" s="184"/>
      <c r="FCY465" s="183"/>
      <c r="FCZ465" s="184"/>
      <c r="FDA465" s="183"/>
      <c r="FDB465" s="184"/>
      <c r="FDC465" s="183"/>
      <c r="FDD465" s="184"/>
      <c r="FDE465" s="183"/>
      <c r="FDF465" s="184"/>
      <c r="FDG465" s="183"/>
      <c r="FDH465" s="184"/>
      <c r="FDI465" s="183"/>
      <c r="FDJ465" s="184"/>
      <c r="FDK465" s="183"/>
      <c r="FDL465" s="184"/>
      <c r="FDM465" s="183"/>
      <c r="FDN465" s="184"/>
      <c r="FDO465" s="183"/>
      <c r="FDP465" s="184"/>
      <c r="FDQ465" s="183"/>
      <c r="FDR465" s="184"/>
      <c r="FDS465" s="183"/>
      <c r="FDT465" s="184"/>
      <c r="FDU465" s="183"/>
      <c r="FDV465" s="184"/>
      <c r="FDW465" s="183"/>
      <c r="FDX465" s="184"/>
      <c r="FDY465" s="183"/>
      <c r="FDZ465" s="184"/>
      <c r="FEA465" s="183"/>
      <c r="FEB465" s="184"/>
      <c r="FEC465" s="183"/>
      <c r="FED465" s="184"/>
      <c r="FEE465" s="183"/>
      <c r="FEF465" s="184"/>
      <c r="FEG465" s="183"/>
      <c r="FEH465" s="184"/>
      <c r="FEI465" s="183"/>
      <c r="FEJ465" s="184"/>
      <c r="FEK465" s="183"/>
      <c r="FEL465" s="184"/>
      <c r="FEM465" s="183"/>
      <c r="FEN465" s="184"/>
      <c r="FEO465" s="183"/>
      <c r="FEP465" s="184"/>
      <c r="FEQ465" s="183"/>
      <c r="FER465" s="184"/>
      <c r="FES465" s="183"/>
      <c r="FET465" s="184"/>
      <c r="FEU465" s="183"/>
      <c r="FEV465" s="184"/>
      <c r="FEW465" s="183"/>
      <c r="FEX465" s="184"/>
      <c r="FEY465" s="183"/>
      <c r="FEZ465" s="184"/>
      <c r="FFA465" s="183"/>
      <c r="FFB465" s="184"/>
      <c r="FFC465" s="183"/>
      <c r="FFD465" s="184"/>
      <c r="FFE465" s="183"/>
      <c r="FFF465" s="184"/>
      <c r="FFG465" s="183"/>
      <c r="FFH465" s="184"/>
      <c r="FFI465" s="183"/>
      <c r="FFJ465" s="184"/>
      <c r="FFK465" s="183"/>
      <c r="FFL465" s="184"/>
      <c r="FFM465" s="183"/>
      <c r="FFN465" s="184"/>
      <c r="FFO465" s="183"/>
      <c r="FFP465" s="184"/>
      <c r="FFQ465" s="183"/>
      <c r="FFR465" s="184"/>
      <c r="FFS465" s="183"/>
      <c r="FFT465" s="184"/>
      <c r="FFU465" s="183"/>
      <c r="FFV465" s="184"/>
      <c r="FFW465" s="183"/>
      <c r="FFX465" s="184"/>
      <c r="FFY465" s="183"/>
      <c r="FFZ465" s="184"/>
      <c r="FGA465" s="183"/>
      <c r="FGB465" s="184"/>
      <c r="FGC465" s="183"/>
      <c r="FGD465" s="184"/>
      <c r="FGE465" s="183"/>
      <c r="FGF465" s="184"/>
      <c r="FGG465" s="183"/>
      <c r="FGH465" s="184"/>
      <c r="FGI465" s="183"/>
      <c r="FGJ465" s="184"/>
      <c r="FGK465" s="183"/>
      <c r="FGL465" s="184"/>
      <c r="FGM465" s="183"/>
      <c r="FGN465" s="184"/>
      <c r="FGO465" s="183"/>
      <c r="FGP465" s="184"/>
      <c r="FGQ465" s="183"/>
      <c r="FGR465" s="184"/>
      <c r="FGS465" s="183"/>
      <c r="FGT465" s="184"/>
      <c r="FGU465" s="183"/>
      <c r="FGV465" s="184"/>
      <c r="FGW465" s="183"/>
      <c r="FGX465" s="184"/>
      <c r="FGY465" s="183"/>
      <c r="FGZ465" s="184"/>
      <c r="FHA465" s="183"/>
      <c r="FHB465" s="184"/>
      <c r="FHC465" s="183"/>
      <c r="FHD465" s="184"/>
      <c r="FHE465" s="183"/>
      <c r="FHF465" s="184"/>
      <c r="FHG465" s="183"/>
      <c r="FHH465" s="184"/>
      <c r="FHI465" s="183"/>
      <c r="FHJ465" s="184"/>
      <c r="FHK465" s="183"/>
      <c r="FHL465" s="184"/>
      <c r="FHM465" s="183"/>
      <c r="FHN465" s="184"/>
      <c r="FHO465" s="183"/>
      <c r="FHP465" s="184"/>
      <c r="FHQ465" s="183"/>
      <c r="FHR465" s="184"/>
      <c r="FHS465" s="183"/>
      <c r="FHT465" s="184"/>
      <c r="FHU465" s="183"/>
      <c r="FHV465" s="184"/>
      <c r="FHW465" s="183"/>
      <c r="FHX465" s="184"/>
      <c r="FHY465" s="183"/>
      <c r="FHZ465" s="184"/>
      <c r="FIA465" s="183"/>
      <c r="FIB465" s="184"/>
      <c r="FIC465" s="183"/>
      <c r="FID465" s="184"/>
      <c r="FIE465" s="183"/>
      <c r="FIF465" s="184"/>
      <c r="FIG465" s="183"/>
      <c r="FIH465" s="184"/>
      <c r="FII465" s="183"/>
      <c r="FIJ465" s="184"/>
      <c r="FIK465" s="183"/>
      <c r="FIL465" s="184"/>
      <c r="FIM465" s="183"/>
      <c r="FIN465" s="184"/>
      <c r="FIO465" s="183"/>
      <c r="FIP465" s="184"/>
      <c r="FIQ465" s="183"/>
      <c r="FIR465" s="184"/>
      <c r="FIS465" s="183"/>
      <c r="FIT465" s="184"/>
      <c r="FIU465" s="183"/>
      <c r="FIV465" s="184"/>
      <c r="FIW465" s="183"/>
      <c r="FIX465" s="184"/>
      <c r="FIY465" s="183"/>
      <c r="FIZ465" s="184"/>
      <c r="FJA465" s="183"/>
      <c r="FJB465" s="184"/>
      <c r="FJC465" s="183"/>
      <c r="FJD465" s="184"/>
      <c r="FJE465" s="183"/>
      <c r="FJF465" s="184"/>
      <c r="FJG465" s="183"/>
      <c r="FJH465" s="184"/>
      <c r="FJI465" s="183"/>
      <c r="FJJ465" s="184"/>
      <c r="FJK465" s="183"/>
      <c r="FJL465" s="184"/>
      <c r="FJM465" s="183"/>
      <c r="FJN465" s="184"/>
      <c r="FJO465" s="183"/>
      <c r="FJP465" s="184"/>
      <c r="FJQ465" s="183"/>
      <c r="FJR465" s="184"/>
      <c r="FJS465" s="183"/>
      <c r="FJT465" s="184"/>
      <c r="FJU465" s="183"/>
      <c r="FJV465" s="184"/>
      <c r="FJW465" s="183"/>
      <c r="FJX465" s="184"/>
      <c r="FJY465" s="183"/>
      <c r="FJZ465" s="184"/>
      <c r="FKA465" s="183"/>
      <c r="FKB465" s="184"/>
      <c r="FKC465" s="183"/>
      <c r="FKD465" s="184"/>
      <c r="FKE465" s="183"/>
      <c r="FKF465" s="184"/>
      <c r="FKG465" s="183"/>
      <c r="FKH465" s="184"/>
      <c r="FKI465" s="183"/>
      <c r="FKJ465" s="184"/>
      <c r="FKK465" s="183"/>
      <c r="FKL465" s="184"/>
      <c r="FKM465" s="183"/>
      <c r="FKN465" s="184"/>
      <c r="FKO465" s="183"/>
      <c r="FKP465" s="184"/>
      <c r="FKQ465" s="183"/>
      <c r="FKR465" s="184"/>
      <c r="FKS465" s="183"/>
      <c r="FKT465" s="184"/>
      <c r="FKU465" s="183"/>
      <c r="FKV465" s="184"/>
      <c r="FKW465" s="183"/>
      <c r="FKX465" s="184"/>
      <c r="FKY465" s="183"/>
      <c r="FKZ465" s="184"/>
      <c r="FLA465" s="183"/>
      <c r="FLB465" s="184"/>
      <c r="FLC465" s="183"/>
      <c r="FLD465" s="184"/>
      <c r="FLE465" s="183"/>
      <c r="FLF465" s="184"/>
      <c r="FLG465" s="183"/>
      <c r="FLH465" s="184"/>
      <c r="FLI465" s="183"/>
      <c r="FLJ465" s="184"/>
      <c r="FLK465" s="183"/>
      <c r="FLL465" s="184"/>
      <c r="FLM465" s="183"/>
      <c r="FLN465" s="184"/>
      <c r="FLO465" s="183"/>
      <c r="FLP465" s="184"/>
      <c r="FLQ465" s="183"/>
      <c r="FLR465" s="184"/>
      <c r="FLS465" s="183"/>
      <c r="FLT465" s="184"/>
      <c r="FLU465" s="183"/>
      <c r="FLV465" s="184"/>
      <c r="FLW465" s="183"/>
      <c r="FLX465" s="184"/>
      <c r="FLY465" s="183"/>
      <c r="FLZ465" s="184"/>
      <c r="FMA465" s="183"/>
      <c r="FMB465" s="184"/>
      <c r="FMC465" s="183"/>
      <c r="FMD465" s="184"/>
      <c r="FME465" s="183"/>
      <c r="FMF465" s="184"/>
      <c r="FMG465" s="183"/>
      <c r="FMH465" s="184"/>
      <c r="FMI465" s="183"/>
      <c r="FMJ465" s="184"/>
      <c r="FMK465" s="183"/>
      <c r="FML465" s="184"/>
      <c r="FMM465" s="183"/>
      <c r="FMN465" s="184"/>
      <c r="FMO465" s="183"/>
      <c r="FMP465" s="184"/>
      <c r="FMQ465" s="183"/>
      <c r="FMR465" s="184"/>
      <c r="FMS465" s="183"/>
      <c r="FMT465" s="184"/>
      <c r="FMU465" s="183"/>
      <c r="FMV465" s="184"/>
      <c r="FMW465" s="183"/>
      <c r="FMX465" s="184"/>
      <c r="FMY465" s="183"/>
      <c r="FMZ465" s="184"/>
      <c r="FNA465" s="183"/>
      <c r="FNB465" s="184"/>
      <c r="FNC465" s="183"/>
      <c r="FND465" s="184"/>
      <c r="FNE465" s="183"/>
      <c r="FNF465" s="184"/>
      <c r="FNG465" s="183"/>
      <c r="FNH465" s="184"/>
      <c r="FNI465" s="183"/>
      <c r="FNJ465" s="184"/>
      <c r="FNK465" s="183"/>
      <c r="FNL465" s="184"/>
      <c r="FNM465" s="183"/>
      <c r="FNN465" s="184"/>
      <c r="FNO465" s="183"/>
      <c r="FNP465" s="184"/>
      <c r="FNQ465" s="183"/>
      <c r="FNR465" s="184"/>
      <c r="FNS465" s="183"/>
      <c r="FNT465" s="184"/>
      <c r="FNU465" s="183"/>
      <c r="FNV465" s="184"/>
      <c r="FNW465" s="183"/>
      <c r="FNX465" s="184"/>
      <c r="FNY465" s="183"/>
      <c r="FNZ465" s="184"/>
      <c r="FOA465" s="183"/>
      <c r="FOB465" s="184"/>
      <c r="FOC465" s="183"/>
      <c r="FOD465" s="184"/>
      <c r="FOE465" s="183"/>
      <c r="FOF465" s="184"/>
      <c r="FOG465" s="183"/>
      <c r="FOH465" s="184"/>
      <c r="FOI465" s="183"/>
      <c r="FOJ465" s="184"/>
      <c r="FOK465" s="183"/>
      <c r="FOL465" s="184"/>
      <c r="FOM465" s="183"/>
      <c r="FON465" s="184"/>
      <c r="FOO465" s="183"/>
      <c r="FOP465" s="184"/>
      <c r="FOQ465" s="183"/>
      <c r="FOR465" s="184"/>
      <c r="FOS465" s="183"/>
      <c r="FOT465" s="184"/>
      <c r="FOU465" s="183"/>
      <c r="FOV465" s="184"/>
      <c r="FOW465" s="183"/>
      <c r="FOX465" s="184"/>
      <c r="FOY465" s="183"/>
      <c r="FOZ465" s="184"/>
      <c r="FPA465" s="183"/>
      <c r="FPB465" s="184"/>
      <c r="FPC465" s="183"/>
      <c r="FPD465" s="184"/>
      <c r="FPE465" s="183"/>
      <c r="FPF465" s="184"/>
      <c r="FPG465" s="183"/>
      <c r="FPH465" s="184"/>
      <c r="FPI465" s="183"/>
      <c r="FPJ465" s="184"/>
      <c r="FPK465" s="183"/>
      <c r="FPL465" s="184"/>
      <c r="FPM465" s="183"/>
      <c r="FPN465" s="184"/>
      <c r="FPO465" s="183"/>
      <c r="FPP465" s="184"/>
      <c r="FPQ465" s="183"/>
      <c r="FPR465" s="184"/>
      <c r="FPS465" s="183"/>
      <c r="FPT465" s="184"/>
      <c r="FPU465" s="183"/>
      <c r="FPV465" s="184"/>
      <c r="FPW465" s="183"/>
      <c r="FPX465" s="184"/>
      <c r="FPY465" s="183"/>
      <c r="FPZ465" s="184"/>
      <c r="FQA465" s="183"/>
      <c r="FQB465" s="184"/>
      <c r="FQC465" s="183"/>
      <c r="FQD465" s="184"/>
      <c r="FQE465" s="183"/>
      <c r="FQF465" s="184"/>
      <c r="FQG465" s="183"/>
      <c r="FQH465" s="184"/>
      <c r="FQI465" s="183"/>
      <c r="FQJ465" s="184"/>
      <c r="FQK465" s="183"/>
      <c r="FQL465" s="184"/>
      <c r="FQM465" s="183"/>
      <c r="FQN465" s="184"/>
      <c r="FQO465" s="183"/>
      <c r="FQP465" s="184"/>
      <c r="FQQ465" s="183"/>
      <c r="FQR465" s="184"/>
      <c r="FQS465" s="183"/>
      <c r="FQT465" s="184"/>
      <c r="FQU465" s="183"/>
      <c r="FQV465" s="184"/>
      <c r="FQW465" s="183"/>
      <c r="FQX465" s="184"/>
      <c r="FQY465" s="183"/>
      <c r="FQZ465" s="184"/>
      <c r="FRA465" s="183"/>
      <c r="FRB465" s="184"/>
      <c r="FRC465" s="183"/>
      <c r="FRD465" s="184"/>
      <c r="FRE465" s="183"/>
      <c r="FRF465" s="184"/>
      <c r="FRG465" s="183"/>
      <c r="FRH465" s="184"/>
      <c r="FRI465" s="183"/>
      <c r="FRJ465" s="184"/>
      <c r="FRK465" s="183"/>
      <c r="FRL465" s="184"/>
      <c r="FRM465" s="183"/>
      <c r="FRN465" s="184"/>
      <c r="FRO465" s="183"/>
      <c r="FRP465" s="184"/>
      <c r="FRQ465" s="183"/>
      <c r="FRR465" s="184"/>
      <c r="FRS465" s="183"/>
      <c r="FRT465" s="184"/>
      <c r="FRU465" s="183"/>
      <c r="FRV465" s="184"/>
      <c r="FRW465" s="183"/>
      <c r="FRX465" s="184"/>
      <c r="FRY465" s="183"/>
      <c r="FRZ465" s="184"/>
      <c r="FSA465" s="183"/>
      <c r="FSB465" s="184"/>
      <c r="FSC465" s="183"/>
      <c r="FSD465" s="184"/>
      <c r="FSE465" s="183"/>
      <c r="FSF465" s="184"/>
      <c r="FSG465" s="183"/>
      <c r="FSH465" s="184"/>
      <c r="FSI465" s="183"/>
      <c r="FSJ465" s="184"/>
      <c r="FSK465" s="183"/>
      <c r="FSL465" s="184"/>
      <c r="FSM465" s="183"/>
      <c r="FSN465" s="184"/>
      <c r="FSO465" s="183"/>
      <c r="FSP465" s="184"/>
      <c r="FSQ465" s="183"/>
      <c r="FSR465" s="184"/>
      <c r="FSS465" s="183"/>
      <c r="FST465" s="184"/>
      <c r="FSU465" s="183"/>
      <c r="FSV465" s="184"/>
      <c r="FSW465" s="183"/>
      <c r="FSX465" s="184"/>
      <c r="FSY465" s="183"/>
      <c r="FSZ465" s="184"/>
      <c r="FTA465" s="183"/>
      <c r="FTB465" s="184"/>
      <c r="FTC465" s="183"/>
      <c r="FTD465" s="184"/>
      <c r="FTE465" s="183"/>
      <c r="FTF465" s="184"/>
      <c r="FTG465" s="183"/>
      <c r="FTH465" s="184"/>
      <c r="FTI465" s="183"/>
      <c r="FTJ465" s="184"/>
      <c r="FTK465" s="183"/>
      <c r="FTL465" s="184"/>
      <c r="FTM465" s="183"/>
      <c r="FTN465" s="184"/>
      <c r="FTO465" s="183"/>
      <c r="FTP465" s="184"/>
      <c r="FTQ465" s="183"/>
      <c r="FTR465" s="184"/>
      <c r="FTS465" s="183"/>
      <c r="FTT465" s="184"/>
      <c r="FTU465" s="183"/>
      <c r="FTV465" s="184"/>
      <c r="FTW465" s="183"/>
      <c r="FTX465" s="184"/>
      <c r="FTY465" s="183"/>
      <c r="FTZ465" s="184"/>
      <c r="FUA465" s="183"/>
      <c r="FUB465" s="184"/>
      <c r="FUC465" s="183"/>
      <c r="FUD465" s="184"/>
      <c r="FUE465" s="183"/>
      <c r="FUF465" s="184"/>
      <c r="FUG465" s="183"/>
      <c r="FUH465" s="184"/>
      <c r="FUI465" s="183"/>
      <c r="FUJ465" s="184"/>
      <c r="FUK465" s="183"/>
      <c r="FUL465" s="184"/>
      <c r="FUM465" s="183"/>
      <c r="FUN465" s="184"/>
      <c r="FUO465" s="183"/>
      <c r="FUP465" s="184"/>
      <c r="FUQ465" s="183"/>
      <c r="FUR465" s="184"/>
      <c r="FUS465" s="183"/>
      <c r="FUT465" s="184"/>
      <c r="FUU465" s="183"/>
      <c r="FUV465" s="184"/>
      <c r="FUW465" s="183"/>
      <c r="FUX465" s="184"/>
      <c r="FUY465" s="183"/>
      <c r="FUZ465" s="184"/>
      <c r="FVA465" s="183"/>
      <c r="FVB465" s="184"/>
      <c r="FVC465" s="183"/>
      <c r="FVD465" s="184"/>
      <c r="FVE465" s="183"/>
      <c r="FVF465" s="184"/>
      <c r="FVG465" s="183"/>
      <c r="FVH465" s="184"/>
      <c r="FVI465" s="183"/>
      <c r="FVJ465" s="184"/>
      <c r="FVK465" s="183"/>
      <c r="FVL465" s="184"/>
      <c r="FVM465" s="183"/>
      <c r="FVN465" s="184"/>
      <c r="FVO465" s="183"/>
      <c r="FVP465" s="184"/>
      <c r="FVQ465" s="183"/>
      <c r="FVR465" s="184"/>
      <c r="FVS465" s="183"/>
      <c r="FVT465" s="184"/>
      <c r="FVU465" s="183"/>
      <c r="FVV465" s="184"/>
      <c r="FVW465" s="183"/>
      <c r="FVX465" s="184"/>
      <c r="FVY465" s="183"/>
      <c r="FVZ465" s="184"/>
      <c r="FWA465" s="183"/>
      <c r="FWB465" s="184"/>
      <c r="FWC465" s="183"/>
      <c r="FWD465" s="184"/>
      <c r="FWE465" s="183"/>
      <c r="FWF465" s="184"/>
      <c r="FWG465" s="183"/>
      <c r="FWH465" s="184"/>
      <c r="FWI465" s="183"/>
      <c r="FWJ465" s="184"/>
      <c r="FWK465" s="183"/>
      <c r="FWL465" s="184"/>
      <c r="FWM465" s="183"/>
      <c r="FWN465" s="184"/>
      <c r="FWO465" s="183"/>
      <c r="FWP465" s="184"/>
      <c r="FWQ465" s="183"/>
      <c r="FWR465" s="184"/>
      <c r="FWS465" s="183"/>
      <c r="FWT465" s="184"/>
      <c r="FWU465" s="183"/>
      <c r="FWV465" s="184"/>
      <c r="FWW465" s="183"/>
      <c r="FWX465" s="184"/>
      <c r="FWY465" s="183"/>
      <c r="FWZ465" s="184"/>
      <c r="FXA465" s="183"/>
      <c r="FXB465" s="184"/>
      <c r="FXC465" s="183"/>
      <c r="FXD465" s="184"/>
      <c r="FXE465" s="183"/>
      <c r="FXF465" s="184"/>
      <c r="FXG465" s="183"/>
      <c r="FXH465" s="184"/>
      <c r="FXI465" s="183"/>
      <c r="FXJ465" s="184"/>
      <c r="FXK465" s="183"/>
      <c r="FXL465" s="184"/>
      <c r="FXM465" s="183"/>
      <c r="FXN465" s="184"/>
      <c r="FXO465" s="183"/>
      <c r="FXP465" s="184"/>
      <c r="FXQ465" s="183"/>
      <c r="FXR465" s="184"/>
      <c r="FXS465" s="183"/>
      <c r="FXT465" s="184"/>
      <c r="FXU465" s="183"/>
      <c r="FXV465" s="184"/>
      <c r="FXW465" s="183"/>
      <c r="FXX465" s="184"/>
      <c r="FXY465" s="183"/>
      <c r="FXZ465" s="184"/>
      <c r="FYA465" s="183"/>
      <c r="FYB465" s="184"/>
      <c r="FYC465" s="183"/>
      <c r="FYD465" s="184"/>
      <c r="FYE465" s="183"/>
      <c r="FYF465" s="184"/>
      <c r="FYG465" s="183"/>
      <c r="FYH465" s="184"/>
      <c r="FYI465" s="183"/>
      <c r="FYJ465" s="184"/>
      <c r="FYK465" s="183"/>
      <c r="FYL465" s="184"/>
      <c r="FYM465" s="183"/>
      <c r="FYN465" s="184"/>
      <c r="FYO465" s="183"/>
      <c r="FYP465" s="184"/>
      <c r="FYQ465" s="183"/>
      <c r="FYR465" s="184"/>
      <c r="FYS465" s="183"/>
      <c r="FYT465" s="184"/>
      <c r="FYU465" s="183"/>
      <c r="FYV465" s="184"/>
      <c r="FYW465" s="183"/>
      <c r="FYX465" s="184"/>
      <c r="FYY465" s="183"/>
      <c r="FYZ465" s="184"/>
      <c r="FZA465" s="183"/>
      <c r="FZB465" s="184"/>
      <c r="FZC465" s="183"/>
      <c r="FZD465" s="184"/>
      <c r="FZE465" s="183"/>
      <c r="FZF465" s="184"/>
      <c r="FZG465" s="183"/>
      <c r="FZH465" s="184"/>
      <c r="FZI465" s="183"/>
      <c r="FZJ465" s="184"/>
      <c r="FZK465" s="183"/>
      <c r="FZL465" s="184"/>
      <c r="FZM465" s="183"/>
      <c r="FZN465" s="184"/>
      <c r="FZO465" s="183"/>
      <c r="FZP465" s="184"/>
      <c r="FZQ465" s="183"/>
      <c r="FZR465" s="184"/>
      <c r="FZS465" s="183"/>
      <c r="FZT465" s="184"/>
      <c r="FZU465" s="183"/>
      <c r="FZV465" s="184"/>
      <c r="FZW465" s="183"/>
      <c r="FZX465" s="184"/>
      <c r="FZY465" s="183"/>
      <c r="FZZ465" s="184"/>
      <c r="GAA465" s="183"/>
      <c r="GAB465" s="184"/>
      <c r="GAC465" s="183"/>
      <c r="GAD465" s="184"/>
      <c r="GAE465" s="183"/>
      <c r="GAF465" s="184"/>
      <c r="GAG465" s="183"/>
      <c r="GAH465" s="184"/>
      <c r="GAI465" s="183"/>
      <c r="GAJ465" s="184"/>
      <c r="GAK465" s="183"/>
      <c r="GAL465" s="184"/>
      <c r="GAM465" s="183"/>
      <c r="GAN465" s="184"/>
      <c r="GAO465" s="183"/>
      <c r="GAP465" s="184"/>
      <c r="GAQ465" s="183"/>
      <c r="GAR465" s="184"/>
      <c r="GAS465" s="183"/>
      <c r="GAT465" s="184"/>
      <c r="GAU465" s="183"/>
      <c r="GAV465" s="184"/>
      <c r="GAW465" s="183"/>
      <c r="GAX465" s="184"/>
      <c r="GAY465" s="183"/>
      <c r="GAZ465" s="184"/>
      <c r="GBA465" s="183"/>
      <c r="GBB465" s="184"/>
      <c r="GBC465" s="183"/>
      <c r="GBD465" s="184"/>
      <c r="GBE465" s="183"/>
      <c r="GBF465" s="184"/>
      <c r="GBG465" s="183"/>
      <c r="GBH465" s="184"/>
      <c r="GBI465" s="183"/>
      <c r="GBJ465" s="184"/>
      <c r="GBK465" s="183"/>
      <c r="GBL465" s="184"/>
      <c r="GBM465" s="183"/>
      <c r="GBN465" s="184"/>
      <c r="GBO465" s="183"/>
      <c r="GBP465" s="184"/>
      <c r="GBQ465" s="183"/>
      <c r="GBR465" s="184"/>
      <c r="GBS465" s="183"/>
      <c r="GBT465" s="184"/>
      <c r="GBU465" s="183"/>
      <c r="GBV465" s="184"/>
      <c r="GBW465" s="183"/>
      <c r="GBX465" s="184"/>
      <c r="GBY465" s="183"/>
      <c r="GBZ465" s="184"/>
      <c r="GCA465" s="183"/>
      <c r="GCB465" s="184"/>
      <c r="GCC465" s="183"/>
      <c r="GCD465" s="184"/>
      <c r="GCE465" s="183"/>
      <c r="GCF465" s="184"/>
      <c r="GCG465" s="183"/>
      <c r="GCH465" s="184"/>
      <c r="GCI465" s="183"/>
      <c r="GCJ465" s="184"/>
      <c r="GCK465" s="183"/>
      <c r="GCL465" s="184"/>
      <c r="GCM465" s="183"/>
      <c r="GCN465" s="184"/>
      <c r="GCO465" s="183"/>
      <c r="GCP465" s="184"/>
      <c r="GCQ465" s="183"/>
      <c r="GCR465" s="184"/>
      <c r="GCS465" s="183"/>
      <c r="GCT465" s="184"/>
      <c r="GCU465" s="183"/>
      <c r="GCV465" s="184"/>
      <c r="GCW465" s="183"/>
      <c r="GCX465" s="184"/>
      <c r="GCY465" s="183"/>
      <c r="GCZ465" s="184"/>
      <c r="GDA465" s="183"/>
      <c r="GDB465" s="184"/>
      <c r="GDC465" s="183"/>
      <c r="GDD465" s="184"/>
      <c r="GDE465" s="183"/>
      <c r="GDF465" s="184"/>
      <c r="GDG465" s="183"/>
      <c r="GDH465" s="184"/>
      <c r="GDI465" s="183"/>
      <c r="GDJ465" s="184"/>
      <c r="GDK465" s="183"/>
      <c r="GDL465" s="184"/>
      <c r="GDM465" s="183"/>
      <c r="GDN465" s="184"/>
      <c r="GDO465" s="183"/>
      <c r="GDP465" s="184"/>
      <c r="GDQ465" s="183"/>
      <c r="GDR465" s="184"/>
      <c r="GDS465" s="183"/>
      <c r="GDT465" s="184"/>
      <c r="GDU465" s="183"/>
      <c r="GDV465" s="184"/>
      <c r="GDW465" s="183"/>
      <c r="GDX465" s="184"/>
      <c r="GDY465" s="183"/>
      <c r="GDZ465" s="184"/>
      <c r="GEA465" s="183"/>
      <c r="GEB465" s="184"/>
      <c r="GEC465" s="183"/>
      <c r="GED465" s="184"/>
      <c r="GEE465" s="183"/>
      <c r="GEF465" s="184"/>
      <c r="GEG465" s="183"/>
      <c r="GEH465" s="184"/>
      <c r="GEI465" s="183"/>
      <c r="GEJ465" s="184"/>
      <c r="GEK465" s="183"/>
      <c r="GEL465" s="184"/>
      <c r="GEM465" s="183"/>
      <c r="GEN465" s="184"/>
      <c r="GEO465" s="183"/>
      <c r="GEP465" s="184"/>
      <c r="GEQ465" s="183"/>
      <c r="GER465" s="184"/>
      <c r="GES465" s="183"/>
      <c r="GET465" s="184"/>
      <c r="GEU465" s="183"/>
      <c r="GEV465" s="184"/>
      <c r="GEW465" s="183"/>
      <c r="GEX465" s="184"/>
      <c r="GEY465" s="183"/>
      <c r="GEZ465" s="184"/>
      <c r="GFA465" s="183"/>
      <c r="GFB465" s="184"/>
      <c r="GFC465" s="183"/>
      <c r="GFD465" s="184"/>
      <c r="GFE465" s="183"/>
      <c r="GFF465" s="184"/>
      <c r="GFG465" s="183"/>
      <c r="GFH465" s="184"/>
      <c r="GFI465" s="183"/>
      <c r="GFJ465" s="184"/>
      <c r="GFK465" s="183"/>
      <c r="GFL465" s="184"/>
      <c r="GFM465" s="183"/>
      <c r="GFN465" s="184"/>
      <c r="GFO465" s="183"/>
      <c r="GFP465" s="184"/>
      <c r="GFQ465" s="183"/>
      <c r="GFR465" s="184"/>
      <c r="GFS465" s="183"/>
      <c r="GFT465" s="184"/>
      <c r="GFU465" s="183"/>
      <c r="GFV465" s="184"/>
      <c r="GFW465" s="183"/>
      <c r="GFX465" s="184"/>
      <c r="GFY465" s="183"/>
      <c r="GFZ465" s="184"/>
      <c r="GGA465" s="183"/>
      <c r="GGB465" s="184"/>
      <c r="GGC465" s="183"/>
      <c r="GGD465" s="184"/>
      <c r="GGE465" s="183"/>
      <c r="GGF465" s="184"/>
      <c r="GGG465" s="183"/>
      <c r="GGH465" s="184"/>
      <c r="GGI465" s="183"/>
      <c r="GGJ465" s="184"/>
      <c r="GGK465" s="183"/>
      <c r="GGL465" s="184"/>
      <c r="GGM465" s="183"/>
      <c r="GGN465" s="184"/>
      <c r="GGO465" s="183"/>
      <c r="GGP465" s="184"/>
      <c r="GGQ465" s="183"/>
      <c r="GGR465" s="184"/>
      <c r="GGS465" s="183"/>
      <c r="GGT465" s="184"/>
      <c r="GGU465" s="183"/>
      <c r="GGV465" s="184"/>
      <c r="GGW465" s="183"/>
      <c r="GGX465" s="184"/>
      <c r="GGY465" s="183"/>
      <c r="GGZ465" s="184"/>
      <c r="GHA465" s="183"/>
      <c r="GHB465" s="184"/>
      <c r="GHC465" s="183"/>
      <c r="GHD465" s="184"/>
      <c r="GHE465" s="183"/>
      <c r="GHF465" s="184"/>
      <c r="GHG465" s="183"/>
      <c r="GHH465" s="184"/>
      <c r="GHI465" s="183"/>
      <c r="GHJ465" s="184"/>
      <c r="GHK465" s="183"/>
      <c r="GHL465" s="184"/>
      <c r="GHM465" s="183"/>
      <c r="GHN465" s="184"/>
      <c r="GHO465" s="183"/>
      <c r="GHP465" s="184"/>
      <c r="GHQ465" s="183"/>
      <c r="GHR465" s="184"/>
      <c r="GHS465" s="183"/>
      <c r="GHT465" s="184"/>
      <c r="GHU465" s="183"/>
      <c r="GHV465" s="184"/>
      <c r="GHW465" s="183"/>
      <c r="GHX465" s="184"/>
      <c r="GHY465" s="183"/>
      <c r="GHZ465" s="184"/>
      <c r="GIA465" s="183"/>
      <c r="GIB465" s="184"/>
      <c r="GIC465" s="183"/>
      <c r="GID465" s="184"/>
      <c r="GIE465" s="183"/>
      <c r="GIF465" s="184"/>
      <c r="GIG465" s="183"/>
      <c r="GIH465" s="184"/>
      <c r="GII465" s="183"/>
      <c r="GIJ465" s="184"/>
      <c r="GIK465" s="183"/>
      <c r="GIL465" s="184"/>
      <c r="GIM465" s="183"/>
      <c r="GIN465" s="184"/>
      <c r="GIO465" s="183"/>
      <c r="GIP465" s="184"/>
      <c r="GIQ465" s="183"/>
      <c r="GIR465" s="184"/>
      <c r="GIS465" s="183"/>
      <c r="GIT465" s="184"/>
      <c r="GIU465" s="183"/>
      <c r="GIV465" s="184"/>
      <c r="GIW465" s="183"/>
      <c r="GIX465" s="184"/>
      <c r="GIY465" s="183"/>
      <c r="GIZ465" s="184"/>
      <c r="GJA465" s="183"/>
      <c r="GJB465" s="184"/>
      <c r="GJC465" s="183"/>
      <c r="GJD465" s="184"/>
      <c r="GJE465" s="183"/>
      <c r="GJF465" s="184"/>
      <c r="GJG465" s="183"/>
      <c r="GJH465" s="184"/>
      <c r="GJI465" s="183"/>
      <c r="GJJ465" s="184"/>
      <c r="GJK465" s="183"/>
      <c r="GJL465" s="184"/>
      <c r="GJM465" s="183"/>
      <c r="GJN465" s="184"/>
      <c r="GJO465" s="183"/>
      <c r="GJP465" s="184"/>
      <c r="GJQ465" s="183"/>
      <c r="GJR465" s="184"/>
      <c r="GJS465" s="183"/>
      <c r="GJT465" s="184"/>
      <c r="GJU465" s="183"/>
      <c r="GJV465" s="184"/>
      <c r="GJW465" s="183"/>
      <c r="GJX465" s="184"/>
      <c r="GJY465" s="183"/>
      <c r="GJZ465" s="184"/>
      <c r="GKA465" s="183"/>
      <c r="GKB465" s="184"/>
      <c r="GKC465" s="183"/>
      <c r="GKD465" s="184"/>
      <c r="GKE465" s="183"/>
      <c r="GKF465" s="184"/>
      <c r="GKG465" s="183"/>
      <c r="GKH465" s="184"/>
      <c r="GKI465" s="183"/>
      <c r="GKJ465" s="184"/>
      <c r="GKK465" s="183"/>
      <c r="GKL465" s="184"/>
      <c r="GKM465" s="183"/>
      <c r="GKN465" s="184"/>
      <c r="GKO465" s="183"/>
      <c r="GKP465" s="184"/>
      <c r="GKQ465" s="183"/>
      <c r="GKR465" s="184"/>
      <c r="GKS465" s="183"/>
      <c r="GKT465" s="184"/>
      <c r="GKU465" s="183"/>
      <c r="GKV465" s="184"/>
      <c r="GKW465" s="183"/>
      <c r="GKX465" s="184"/>
      <c r="GKY465" s="183"/>
      <c r="GKZ465" s="184"/>
      <c r="GLA465" s="183"/>
      <c r="GLB465" s="184"/>
      <c r="GLC465" s="183"/>
      <c r="GLD465" s="184"/>
      <c r="GLE465" s="183"/>
      <c r="GLF465" s="184"/>
      <c r="GLG465" s="183"/>
      <c r="GLH465" s="184"/>
      <c r="GLI465" s="183"/>
      <c r="GLJ465" s="184"/>
      <c r="GLK465" s="183"/>
      <c r="GLL465" s="184"/>
      <c r="GLM465" s="183"/>
      <c r="GLN465" s="184"/>
      <c r="GLO465" s="183"/>
      <c r="GLP465" s="184"/>
      <c r="GLQ465" s="183"/>
      <c r="GLR465" s="184"/>
      <c r="GLS465" s="183"/>
      <c r="GLT465" s="184"/>
      <c r="GLU465" s="183"/>
      <c r="GLV465" s="184"/>
      <c r="GLW465" s="183"/>
      <c r="GLX465" s="184"/>
      <c r="GLY465" s="183"/>
      <c r="GLZ465" s="184"/>
      <c r="GMA465" s="183"/>
      <c r="GMB465" s="184"/>
      <c r="GMC465" s="183"/>
      <c r="GMD465" s="184"/>
      <c r="GME465" s="183"/>
      <c r="GMF465" s="184"/>
      <c r="GMG465" s="183"/>
      <c r="GMH465" s="184"/>
      <c r="GMI465" s="183"/>
      <c r="GMJ465" s="184"/>
      <c r="GMK465" s="183"/>
      <c r="GML465" s="184"/>
      <c r="GMM465" s="183"/>
      <c r="GMN465" s="184"/>
      <c r="GMO465" s="183"/>
      <c r="GMP465" s="184"/>
      <c r="GMQ465" s="183"/>
      <c r="GMR465" s="184"/>
      <c r="GMS465" s="183"/>
      <c r="GMT465" s="184"/>
      <c r="GMU465" s="183"/>
      <c r="GMV465" s="184"/>
      <c r="GMW465" s="183"/>
      <c r="GMX465" s="184"/>
      <c r="GMY465" s="183"/>
      <c r="GMZ465" s="184"/>
      <c r="GNA465" s="183"/>
      <c r="GNB465" s="184"/>
      <c r="GNC465" s="183"/>
      <c r="GND465" s="184"/>
      <c r="GNE465" s="183"/>
      <c r="GNF465" s="184"/>
      <c r="GNG465" s="183"/>
      <c r="GNH465" s="184"/>
      <c r="GNI465" s="183"/>
      <c r="GNJ465" s="184"/>
      <c r="GNK465" s="183"/>
      <c r="GNL465" s="184"/>
      <c r="GNM465" s="183"/>
      <c r="GNN465" s="184"/>
      <c r="GNO465" s="183"/>
      <c r="GNP465" s="184"/>
      <c r="GNQ465" s="183"/>
      <c r="GNR465" s="184"/>
      <c r="GNS465" s="183"/>
      <c r="GNT465" s="184"/>
      <c r="GNU465" s="183"/>
      <c r="GNV465" s="184"/>
      <c r="GNW465" s="183"/>
      <c r="GNX465" s="184"/>
      <c r="GNY465" s="183"/>
      <c r="GNZ465" s="184"/>
      <c r="GOA465" s="183"/>
      <c r="GOB465" s="184"/>
      <c r="GOC465" s="183"/>
      <c r="GOD465" s="184"/>
      <c r="GOE465" s="183"/>
      <c r="GOF465" s="184"/>
      <c r="GOG465" s="183"/>
      <c r="GOH465" s="184"/>
      <c r="GOI465" s="183"/>
      <c r="GOJ465" s="184"/>
      <c r="GOK465" s="183"/>
      <c r="GOL465" s="184"/>
      <c r="GOM465" s="183"/>
      <c r="GON465" s="184"/>
      <c r="GOO465" s="183"/>
      <c r="GOP465" s="184"/>
      <c r="GOQ465" s="183"/>
      <c r="GOR465" s="184"/>
      <c r="GOS465" s="183"/>
      <c r="GOT465" s="184"/>
      <c r="GOU465" s="183"/>
      <c r="GOV465" s="184"/>
      <c r="GOW465" s="183"/>
      <c r="GOX465" s="184"/>
      <c r="GOY465" s="183"/>
      <c r="GOZ465" s="184"/>
      <c r="GPA465" s="183"/>
      <c r="GPB465" s="184"/>
      <c r="GPC465" s="183"/>
      <c r="GPD465" s="184"/>
      <c r="GPE465" s="183"/>
      <c r="GPF465" s="184"/>
      <c r="GPG465" s="183"/>
      <c r="GPH465" s="184"/>
      <c r="GPI465" s="183"/>
      <c r="GPJ465" s="184"/>
      <c r="GPK465" s="183"/>
      <c r="GPL465" s="184"/>
      <c r="GPM465" s="183"/>
      <c r="GPN465" s="184"/>
      <c r="GPO465" s="183"/>
      <c r="GPP465" s="184"/>
      <c r="GPQ465" s="183"/>
      <c r="GPR465" s="184"/>
      <c r="GPS465" s="183"/>
      <c r="GPT465" s="184"/>
      <c r="GPU465" s="183"/>
      <c r="GPV465" s="184"/>
      <c r="GPW465" s="183"/>
      <c r="GPX465" s="184"/>
      <c r="GPY465" s="183"/>
      <c r="GPZ465" s="184"/>
      <c r="GQA465" s="183"/>
      <c r="GQB465" s="184"/>
      <c r="GQC465" s="183"/>
      <c r="GQD465" s="184"/>
      <c r="GQE465" s="183"/>
      <c r="GQF465" s="184"/>
      <c r="GQG465" s="183"/>
      <c r="GQH465" s="184"/>
      <c r="GQI465" s="183"/>
      <c r="GQJ465" s="184"/>
      <c r="GQK465" s="183"/>
      <c r="GQL465" s="184"/>
      <c r="GQM465" s="183"/>
      <c r="GQN465" s="184"/>
      <c r="GQO465" s="183"/>
      <c r="GQP465" s="184"/>
      <c r="GQQ465" s="183"/>
      <c r="GQR465" s="184"/>
      <c r="GQS465" s="183"/>
      <c r="GQT465" s="184"/>
      <c r="GQU465" s="183"/>
      <c r="GQV465" s="184"/>
      <c r="GQW465" s="183"/>
      <c r="GQX465" s="184"/>
      <c r="GQY465" s="183"/>
      <c r="GQZ465" s="184"/>
      <c r="GRA465" s="183"/>
      <c r="GRB465" s="184"/>
      <c r="GRC465" s="183"/>
      <c r="GRD465" s="184"/>
      <c r="GRE465" s="183"/>
      <c r="GRF465" s="184"/>
      <c r="GRG465" s="183"/>
      <c r="GRH465" s="184"/>
      <c r="GRI465" s="183"/>
      <c r="GRJ465" s="184"/>
      <c r="GRK465" s="183"/>
      <c r="GRL465" s="184"/>
      <c r="GRM465" s="183"/>
      <c r="GRN465" s="184"/>
      <c r="GRO465" s="183"/>
      <c r="GRP465" s="184"/>
      <c r="GRQ465" s="183"/>
      <c r="GRR465" s="184"/>
      <c r="GRS465" s="183"/>
      <c r="GRT465" s="184"/>
      <c r="GRU465" s="183"/>
      <c r="GRV465" s="184"/>
      <c r="GRW465" s="183"/>
      <c r="GRX465" s="184"/>
      <c r="GRY465" s="183"/>
      <c r="GRZ465" s="184"/>
      <c r="GSA465" s="183"/>
      <c r="GSB465" s="184"/>
      <c r="GSC465" s="183"/>
      <c r="GSD465" s="184"/>
      <c r="GSE465" s="183"/>
      <c r="GSF465" s="184"/>
      <c r="GSG465" s="183"/>
      <c r="GSH465" s="184"/>
      <c r="GSI465" s="183"/>
      <c r="GSJ465" s="184"/>
      <c r="GSK465" s="183"/>
      <c r="GSL465" s="184"/>
      <c r="GSM465" s="183"/>
      <c r="GSN465" s="184"/>
      <c r="GSO465" s="183"/>
      <c r="GSP465" s="184"/>
      <c r="GSQ465" s="183"/>
      <c r="GSR465" s="184"/>
      <c r="GSS465" s="183"/>
      <c r="GST465" s="184"/>
      <c r="GSU465" s="183"/>
      <c r="GSV465" s="184"/>
      <c r="GSW465" s="183"/>
      <c r="GSX465" s="184"/>
      <c r="GSY465" s="183"/>
      <c r="GSZ465" s="184"/>
      <c r="GTA465" s="183"/>
      <c r="GTB465" s="184"/>
      <c r="GTC465" s="183"/>
      <c r="GTD465" s="184"/>
      <c r="GTE465" s="183"/>
      <c r="GTF465" s="184"/>
      <c r="GTG465" s="183"/>
      <c r="GTH465" s="184"/>
      <c r="GTI465" s="183"/>
      <c r="GTJ465" s="184"/>
      <c r="GTK465" s="183"/>
      <c r="GTL465" s="184"/>
      <c r="GTM465" s="183"/>
      <c r="GTN465" s="184"/>
      <c r="GTO465" s="183"/>
      <c r="GTP465" s="184"/>
      <c r="GTQ465" s="183"/>
      <c r="GTR465" s="184"/>
      <c r="GTS465" s="183"/>
      <c r="GTT465" s="184"/>
      <c r="GTU465" s="183"/>
      <c r="GTV465" s="184"/>
      <c r="GTW465" s="183"/>
      <c r="GTX465" s="184"/>
      <c r="GTY465" s="183"/>
      <c r="GTZ465" s="184"/>
      <c r="GUA465" s="183"/>
      <c r="GUB465" s="184"/>
      <c r="GUC465" s="183"/>
      <c r="GUD465" s="184"/>
      <c r="GUE465" s="183"/>
      <c r="GUF465" s="184"/>
      <c r="GUG465" s="183"/>
      <c r="GUH465" s="184"/>
      <c r="GUI465" s="183"/>
      <c r="GUJ465" s="184"/>
      <c r="GUK465" s="183"/>
      <c r="GUL465" s="184"/>
      <c r="GUM465" s="183"/>
      <c r="GUN465" s="184"/>
      <c r="GUO465" s="183"/>
      <c r="GUP465" s="184"/>
      <c r="GUQ465" s="183"/>
      <c r="GUR465" s="184"/>
      <c r="GUS465" s="183"/>
      <c r="GUT465" s="184"/>
      <c r="GUU465" s="183"/>
      <c r="GUV465" s="184"/>
      <c r="GUW465" s="183"/>
      <c r="GUX465" s="184"/>
      <c r="GUY465" s="183"/>
      <c r="GUZ465" s="184"/>
      <c r="GVA465" s="183"/>
      <c r="GVB465" s="184"/>
      <c r="GVC465" s="183"/>
      <c r="GVD465" s="184"/>
      <c r="GVE465" s="183"/>
      <c r="GVF465" s="184"/>
      <c r="GVG465" s="183"/>
      <c r="GVH465" s="184"/>
      <c r="GVI465" s="183"/>
      <c r="GVJ465" s="184"/>
      <c r="GVK465" s="183"/>
      <c r="GVL465" s="184"/>
      <c r="GVM465" s="183"/>
      <c r="GVN465" s="184"/>
      <c r="GVO465" s="183"/>
      <c r="GVP465" s="184"/>
      <c r="GVQ465" s="183"/>
      <c r="GVR465" s="184"/>
      <c r="GVS465" s="183"/>
      <c r="GVT465" s="184"/>
      <c r="GVU465" s="183"/>
      <c r="GVV465" s="184"/>
      <c r="GVW465" s="183"/>
      <c r="GVX465" s="184"/>
      <c r="GVY465" s="183"/>
      <c r="GVZ465" s="184"/>
      <c r="GWA465" s="183"/>
      <c r="GWB465" s="184"/>
      <c r="GWC465" s="183"/>
      <c r="GWD465" s="184"/>
      <c r="GWE465" s="183"/>
      <c r="GWF465" s="184"/>
      <c r="GWG465" s="183"/>
      <c r="GWH465" s="184"/>
      <c r="GWI465" s="183"/>
      <c r="GWJ465" s="184"/>
      <c r="GWK465" s="183"/>
      <c r="GWL465" s="184"/>
      <c r="GWM465" s="183"/>
      <c r="GWN465" s="184"/>
      <c r="GWO465" s="183"/>
      <c r="GWP465" s="184"/>
      <c r="GWQ465" s="183"/>
      <c r="GWR465" s="184"/>
      <c r="GWS465" s="183"/>
      <c r="GWT465" s="184"/>
      <c r="GWU465" s="183"/>
      <c r="GWV465" s="184"/>
      <c r="GWW465" s="183"/>
      <c r="GWX465" s="184"/>
      <c r="GWY465" s="183"/>
      <c r="GWZ465" s="184"/>
      <c r="GXA465" s="183"/>
      <c r="GXB465" s="184"/>
      <c r="GXC465" s="183"/>
      <c r="GXD465" s="184"/>
      <c r="GXE465" s="183"/>
      <c r="GXF465" s="184"/>
      <c r="GXG465" s="183"/>
      <c r="GXH465" s="184"/>
      <c r="GXI465" s="183"/>
      <c r="GXJ465" s="184"/>
      <c r="GXK465" s="183"/>
      <c r="GXL465" s="184"/>
      <c r="GXM465" s="183"/>
      <c r="GXN465" s="184"/>
      <c r="GXO465" s="183"/>
      <c r="GXP465" s="184"/>
      <c r="GXQ465" s="183"/>
      <c r="GXR465" s="184"/>
      <c r="GXS465" s="183"/>
      <c r="GXT465" s="184"/>
      <c r="GXU465" s="183"/>
      <c r="GXV465" s="184"/>
      <c r="GXW465" s="183"/>
      <c r="GXX465" s="184"/>
      <c r="GXY465" s="183"/>
      <c r="GXZ465" s="184"/>
      <c r="GYA465" s="183"/>
      <c r="GYB465" s="184"/>
      <c r="GYC465" s="183"/>
      <c r="GYD465" s="184"/>
      <c r="GYE465" s="183"/>
      <c r="GYF465" s="184"/>
      <c r="GYG465" s="183"/>
      <c r="GYH465" s="184"/>
      <c r="GYI465" s="183"/>
      <c r="GYJ465" s="184"/>
      <c r="GYK465" s="183"/>
      <c r="GYL465" s="184"/>
      <c r="GYM465" s="183"/>
      <c r="GYN465" s="184"/>
      <c r="GYO465" s="183"/>
      <c r="GYP465" s="184"/>
      <c r="GYQ465" s="183"/>
      <c r="GYR465" s="184"/>
      <c r="GYS465" s="183"/>
      <c r="GYT465" s="184"/>
      <c r="GYU465" s="183"/>
      <c r="GYV465" s="184"/>
      <c r="GYW465" s="183"/>
      <c r="GYX465" s="184"/>
      <c r="GYY465" s="183"/>
      <c r="GYZ465" s="184"/>
      <c r="GZA465" s="183"/>
      <c r="GZB465" s="184"/>
      <c r="GZC465" s="183"/>
      <c r="GZD465" s="184"/>
      <c r="GZE465" s="183"/>
      <c r="GZF465" s="184"/>
      <c r="GZG465" s="183"/>
      <c r="GZH465" s="184"/>
      <c r="GZI465" s="183"/>
      <c r="GZJ465" s="184"/>
      <c r="GZK465" s="183"/>
      <c r="GZL465" s="184"/>
      <c r="GZM465" s="183"/>
      <c r="GZN465" s="184"/>
      <c r="GZO465" s="183"/>
      <c r="GZP465" s="184"/>
      <c r="GZQ465" s="183"/>
      <c r="GZR465" s="184"/>
      <c r="GZS465" s="183"/>
      <c r="GZT465" s="184"/>
      <c r="GZU465" s="183"/>
      <c r="GZV465" s="184"/>
      <c r="GZW465" s="183"/>
      <c r="GZX465" s="184"/>
      <c r="GZY465" s="183"/>
      <c r="GZZ465" s="184"/>
      <c r="HAA465" s="183"/>
      <c r="HAB465" s="184"/>
      <c r="HAC465" s="183"/>
      <c r="HAD465" s="184"/>
      <c r="HAE465" s="183"/>
      <c r="HAF465" s="184"/>
      <c r="HAG465" s="183"/>
      <c r="HAH465" s="184"/>
      <c r="HAI465" s="183"/>
      <c r="HAJ465" s="184"/>
      <c r="HAK465" s="183"/>
      <c r="HAL465" s="184"/>
      <c r="HAM465" s="183"/>
      <c r="HAN465" s="184"/>
      <c r="HAO465" s="183"/>
      <c r="HAP465" s="184"/>
      <c r="HAQ465" s="183"/>
      <c r="HAR465" s="184"/>
      <c r="HAS465" s="183"/>
      <c r="HAT465" s="184"/>
      <c r="HAU465" s="183"/>
      <c r="HAV465" s="184"/>
      <c r="HAW465" s="183"/>
      <c r="HAX465" s="184"/>
      <c r="HAY465" s="183"/>
      <c r="HAZ465" s="184"/>
      <c r="HBA465" s="183"/>
      <c r="HBB465" s="184"/>
      <c r="HBC465" s="183"/>
      <c r="HBD465" s="184"/>
      <c r="HBE465" s="183"/>
      <c r="HBF465" s="184"/>
      <c r="HBG465" s="183"/>
      <c r="HBH465" s="184"/>
      <c r="HBI465" s="183"/>
      <c r="HBJ465" s="184"/>
      <c r="HBK465" s="183"/>
      <c r="HBL465" s="184"/>
      <c r="HBM465" s="183"/>
      <c r="HBN465" s="184"/>
      <c r="HBO465" s="183"/>
      <c r="HBP465" s="184"/>
      <c r="HBQ465" s="183"/>
      <c r="HBR465" s="184"/>
      <c r="HBS465" s="183"/>
      <c r="HBT465" s="184"/>
      <c r="HBU465" s="183"/>
      <c r="HBV465" s="184"/>
      <c r="HBW465" s="183"/>
      <c r="HBX465" s="184"/>
      <c r="HBY465" s="183"/>
      <c r="HBZ465" s="184"/>
      <c r="HCA465" s="183"/>
      <c r="HCB465" s="184"/>
      <c r="HCC465" s="183"/>
      <c r="HCD465" s="184"/>
      <c r="HCE465" s="183"/>
      <c r="HCF465" s="184"/>
      <c r="HCG465" s="183"/>
      <c r="HCH465" s="184"/>
      <c r="HCI465" s="183"/>
      <c r="HCJ465" s="184"/>
      <c r="HCK465" s="183"/>
      <c r="HCL465" s="184"/>
      <c r="HCM465" s="183"/>
      <c r="HCN465" s="184"/>
      <c r="HCO465" s="183"/>
      <c r="HCP465" s="184"/>
      <c r="HCQ465" s="183"/>
      <c r="HCR465" s="184"/>
      <c r="HCS465" s="183"/>
      <c r="HCT465" s="184"/>
      <c r="HCU465" s="183"/>
      <c r="HCV465" s="184"/>
      <c r="HCW465" s="183"/>
      <c r="HCX465" s="184"/>
      <c r="HCY465" s="183"/>
      <c r="HCZ465" s="184"/>
      <c r="HDA465" s="183"/>
      <c r="HDB465" s="184"/>
      <c r="HDC465" s="183"/>
      <c r="HDD465" s="184"/>
      <c r="HDE465" s="183"/>
      <c r="HDF465" s="184"/>
      <c r="HDG465" s="183"/>
      <c r="HDH465" s="184"/>
      <c r="HDI465" s="183"/>
      <c r="HDJ465" s="184"/>
      <c r="HDK465" s="183"/>
      <c r="HDL465" s="184"/>
      <c r="HDM465" s="183"/>
      <c r="HDN465" s="184"/>
      <c r="HDO465" s="183"/>
      <c r="HDP465" s="184"/>
      <c r="HDQ465" s="183"/>
      <c r="HDR465" s="184"/>
      <c r="HDS465" s="183"/>
      <c r="HDT465" s="184"/>
      <c r="HDU465" s="183"/>
      <c r="HDV465" s="184"/>
      <c r="HDW465" s="183"/>
      <c r="HDX465" s="184"/>
      <c r="HDY465" s="183"/>
      <c r="HDZ465" s="184"/>
      <c r="HEA465" s="183"/>
      <c r="HEB465" s="184"/>
      <c r="HEC465" s="183"/>
      <c r="HED465" s="184"/>
      <c r="HEE465" s="183"/>
      <c r="HEF465" s="184"/>
      <c r="HEG465" s="183"/>
      <c r="HEH465" s="184"/>
      <c r="HEI465" s="183"/>
      <c r="HEJ465" s="184"/>
      <c r="HEK465" s="183"/>
      <c r="HEL465" s="184"/>
      <c r="HEM465" s="183"/>
      <c r="HEN465" s="184"/>
      <c r="HEO465" s="183"/>
      <c r="HEP465" s="184"/>
      <c r="HEQ465" s="183"/>
      <c r="HER465" s="184"/>
      <c r="HES465" s="183"/>
      <c r="HET465" s="184"/>
      <c r="HEU465" s="183"/>
      <c r="HEV465" s="184"/>
      <c r="HEW465" s="183"/>
      <c r="HEX465" s="184"/>
      <c r="HEY465" s="183"/>
      <c r="HEZ465" s="184"/>
      <c r="HFA465" s="183"/>
      <c r="HFB465" s="184"/>
      <c r="HFC465" s="183"/>
      <c r="HFD465" s="184"/>
      <c r="HFE465" s="183"/>
      <c r="HFF465" s="184"/>
      <c r="HFG465" s="183"/>
      <c r="HFH465" s="184"/>
      <c r="HFI465" s="183"/>
      <c r="HFJ465" s="184"/>
      <c r="HFK465" s="183"/>
      <c r="HFL465" s="184"/>
      <c r="HFM465" s="183"/>
      <c r="HFN465" s="184"/>
      <c r="HFO465" s="183"/>
      <c r="HFP465" s="184"/>
      <c r="HFQ465" s="183"/>
      <c r="HFR465" s="184"/>
      <c r="HFS465" s="183"/>
      <c r="HFT465" s="184"/>
      <c r="HFU465" s="183"/>
      <c r="HFV465" s="184"/>
      <c r="HFW465" s="183"/>
      <c r="HFX465" s="184"/>
      <c r="HFY465" s="183"/>
      <c r="HFZ465" s="184"/>
      <c r="HGA465" s="183"/>
      <c r="HGB465" s="184"/>
      <c r="HGC465" s="183"/>
      <c r="HGD465" s="184"/>
      <c r="HGE465" s="183"/>
      <c r="HGF465" s="184"/>
      <c r="HGG465" s="183"/>
      <c r="HGH465" s="184"/>
      <c r="HGI465" s="183"/>
      <c r="HGJ465" s="184"/>
      <c r="HGK465" s="183"/>
      <c r="HGL465" s="184"/>
      <c r="HGM465" s="183"/>
      <c r="HGN465" s="184"/>
      <c r="HGO465" s="183"/>
      <c r="HGP465" s="184"/>
      <c r="HGQ465" s="183"/>
      <c r="HGR465" s="184"/>
      <c r="HGS465" s="183"/>
      <c r="HGT465" s="184"/>
      <c r="HGU465" s="183"/>
      <c r="HGV465" s="184"/>
      <c r="HGW465" s="183"/>
      <c r="HGX465" s="184"/>
      <c r="HGY465" s="183"/>
      <c r="HGZ465" s="184"/>
      <c r="HHA465" s="183"/>
      <c r="HHB465" s="184"/>
      <c r="HHC465" s="183"/>
      <c r="HHD465" s="184"/>
      <c r="HHE465" s="183"/>
      <c r="HHF465" s="184"/>
      <c r="HHG465" s="183"/>
      <c r="HHH465" s="184"/>
      <c r="HHI465" s="183"/>
      <c r="HHJ465" s="184"/>
      <c r="HHK465" s="183"/>
      <c r="HHL465" s="184"/>
      <c r="HHM465" s="183"/>
      <c r="HHN465" s="184"/>
      <c r="HHO465" s="183"/>
      <c r="HHP465" s="184"/>
      <c r="HHQ465" s="183"/>
      <c r="HHR465" s="184"/>
      <c r="HHS465" s="183"/>
      <c r="HHT465" s="184"/>
      <c r="HHU465" s="183"/>
      <c r="HHV465" s="184"/>
      <c r="HHW465" s="183"/>
      <c r="HHX465" s="184"/>
      <c r="HHY465" s="183"/>
      <c r="HHZ465" s="184"/>
      <c r="HIA465" s="183"/>
      <c r="HIB465" s="184"/>
      <c r="HIC465" s="183"/>
      <c r="HID465" s="184"/>
      <c r="HIE465" s="183"/>
      <c r="HIF465" s="184"/>
      <c r="HIG465" s="183"/>
      <c r="HIH465" s="184"/>
      <c r="HII465" s="183"/>
      <c r="HIJ465" s="184"/>
      <c r="HIK465" s="183"/>
      <c r="HIL465" s="184"/>
      <c r="HIM465" s="183"/>
      <c r="HIN465" s="184"/>
      <c r="HIO465" s="183"/>
      <c r="HIP465" s="184"/>
      <c r="HIQ465" s="183"/>
      <c r="HIR465" s="184"/>
      <c r="HIS465" s="183"/>
      <c r="HIT465" s="184"/>
      <c r="HIU465" s="183"/>
      <c r="HIV465" s="184"/>
      <c r="HIW465" s="183"/>
      <c r="HIX465" s="184"/>
      <c r="HIY465" s="183"/>
      <c r="HIZ465" s="184"/>
      <c r="HJA465" s="183"/>
      <c r="HJB465" s="184"/>
      <c r="HJC465" s="183"/>
      <c r="HJD465" s="184"/>
      <c r="HJE465" s="183"/>
      <c r="HJF465" s="184"/>
      <c r="HJG465" s="183"/>
      <c r="HJH465" s="184"/>
      <c r="HJI465" s="183"/>
      <c r="HJJ465" s="184"/>
      <c r="HJK465" s="183"/>
      <c r="HJL465" s="184"/>
      <c r="HJM465" s="183"/>
      <c r="HJN465" s="184"/>
      <c r="HJO465" s="183"/>
      <c r="HJP465" s="184"/>
      <c r="HJQ465" s="183"/>
      <c r="HJR465" s="184"/>
      <c r="HJS465" s="183"/>
      <c r="HJT465" s="184"/>
      <c r="HJU465" s="183"/>
      <c r="HJV465" s="184"/>
      <c r="HJW465" s="183"/>
      <c r="HJX465" s="184"/>
      <c r="HJY465" s="183"/>
      <c r="HJZ465" s="184"/>
      <c r="HKA465" s="183"/>
      <c r="HKB465" s="184"/>
      <c r="HKC465" s="183"/>
      <c r="HKD465" s="184"/>
      <c r="HKE465" s="183"/>
      <c r="HKF465" s="184"/>
      <c r="HKG465" s="183"/>
      <c r="HKH465" s="184"/>
      <c r="HKI465" s="183"/>
      <c r="HKJ465" s="184"/>
      <c r="HKK465" s="183"/>
      <c r="HKL465" s="184"/>
      <c r="HKM465" s="183"/>
      <c r="HKN465" s="184"/>
      <c r="HKO465" s="183"/>
      <c r="HKP465" s="184"/>
      <c r="HKQ465" s="183"/>
      <c r="HKR465" s="184"/>
      <c r="HKS465" s="183"/>
      <c r="HKT465" s="184"/>
      <c r="HKU465" s="183"/>
      <c r="HKV465" s="184"/>
      <c r="HKW465" s="183"/>
      <c r="HKX465" s="184"/>
      <c r="HKY465" s="183"/>
      <c r="HKZ465" s="184"/>
      <c r="HLA465" s="183"/>
      <c r="HLB465" s="184"/>
      <c r="HLC465" s="183"/>
      <c r="HLD465" s="184"/>
      <c r="HLE465" s="183"/>
      <c r="HLF465" s="184"/>
      <c r="HLG465" s="183"/>
      <c r="HLH465" s="184"/>
      <c r="HLI465" s="183"/>
      <c r="HLJ465" s="184"/>
      <c r="HLK465" s="183"/>
      <c r="HLL465" s="184"/>
      <c r="HLM465" s="183"/>
      <c r="HLN465" s="184"/>
      <c r="HLO465" s="183"/>
      <c r="HLP465" s="184"/>
      <c r="HLQ465" s="183"/>
      <c r="HLR465" s="184"/>
      <c r="HLS465" s="183"/>
      <c r="HLT465" s="184"/>
      <c r="HLU465" s="183"/>
      <c r="HLV465" s="184"/>
      <c r="HLW465" s="183"/>
      <c r="HLX465" s="184"/>
      <c r="HLY465" s="183"/>
      <c r="HLZ465" s="184"/>
      <c r="HMA465" s="183"/>
      <c r="HMB465" s="184"/>
      <c r="HMC465" s="183"/>
      <c r="HMD465" s="184"/>
      <c r="HME465" s="183"/>
      <c r="HMF465" s="184"/>
      <c r="HMG465" s="183"/>
      <c r="HMH465" s="184"/>
      <c r="HMI465" s="183"/>
      <c r="HMJ465" s="184"/>
      <c r="HMK465" s="183"/>
      <c r="HML465" s="184"/>
      <c r="HMM465" s="183"/>
      <c r="HMN465" s="184"/>
      <c r="HMO465" s="183"/>
      <c r="HMP465" s="184"/>
      <c r="HMQ465" s="183"/>
      <c r="HMR465" s="184"/>
      <c r="HMS465" s="183"/>
      <c r="HMT465" s="184"/>
      <c r="HMU465" s="183"/>
      <c r="HMV465" s="184"/>
      <c r="HMW465" s="183"/>
      <c r="HMX465" s="184"/>
      <c r="HMY465" s="183"/>
      <c r="HMZ465" s="184"/>
      <c r="HNA465" s="183"/>
      <c r="HNB465" s="184"/>
      <c r="HNC465" s="183"/>
      <c r="HND465" s="184"/>
      <c r="HNE465" s="183"/>
      <c r="HNF465" s="184"/>
      <c r="HNG465" s="183"/>
      <c r="HNH465" s="184"/>
      <c r="HNI465" s="183"/>
      <c r="HNJ465" s="184"/>
      <c r="HNK465" s="183"/>
      <c r="HNL465" s="184"/>
      <c r="HNM465" s="183"/>
      <c r="HNN465" s="184"/>
      <c r="HNO465" s="183"/>
      <c r="HNP465" s="184"/>
      <c r="HNQ465" s="183"/>
      <c r="HNR465" s="184"/>
      <c r="HNS465" s="183"/>
      <c r="HNT465" s="184"/>
      <c r="HNU465" s="183"/>
      <c r="HNV465" s="184"/>
      <c r="HNW465" s="183"/>
      <c r="HNX465" s="184"/>
      <c r="HNY465" s="183"/>
      <c r="HNZ465" s="184"/>
      <c r="HOA465" s="183"/>
      <c r="HOB465" s="184"/>
      <c r="HOC465" s="183"/>
      <c r="HOD465" s="184"/>
      <c r="HOE465" s="183"/>
      <c r="HOF465" s="184"/>
      <c r="HOG465" s="183"/>
      <c r="HOH465" s="184"/>
      <c r="HOI465" s="183"/>
      <c r="HOJ465" s="184"/>
      <c r="HOK465" s="183"/>
      <c r="HOL465" s="184"/>
      <c r="HOM465" s="183"/>
      <c r="HON465" s="184"/>
      <c r="HOO465" s="183"/>
      <c r="HOP465" s="184"/>
      <c r="HOQ465" s="183"/>
      <c r="HOR465" s="184"/>
      <c r="HOS465" s="183"/>
      <c r="HOT465" s="184"/>
      <c r="HOU465" s="183"/>
      <c r="HOV465" s="184"/>
      <c r="HOW465" s="183"/>
      <c r="HOX465" s="184"/>
      <c r="HOY465" s="183"/>
      <c r="HOZ465" s="184"/>
      <c r="HPA465" s="183"/>
      <c r="HPB465" s="184"/>
      <c r="HPC465" s="183"/>
      <c r="HPD465" s="184"/>
      <c r="HPE465" s="183"/>
      <c r="HPF465" s="184"/>
      <c r="HPG465" s="183"/>
      <c r="HPH465" s="184"/>
      <c r="HPI465" s="183"/>
      <c r="HPJ465" s="184"/>
      <c r="HPK465" s="183"/>
      <c r="HPL465" s="184"/>
      <c r="HPM465" s="183"/>
      <c r="HPN465" s="184"/>
      <c r="HPO465" s="183"/>
      <c r="HPP465" s="184"/>
      <c r="HPQ465" s="183"/>
      <c r="HPR465" s="184"/>
      <c r="HPS465" s="183"/>
      <c r="HPT465" s="184"/>
      <c r="HPU465" s="183"/>
      <c r="HPV465" s="184"/>
      <c r="HPW465" s="183"/>
      <c r="HPX465" s="184"/>
      <c r="HPY465" s="183"/>
      <c r="HPZ465" s="184"/>
      <c r="HQA465" s="183"/>
      <c r="HQB465" s="184"/>
      <c r="HQC465" s="183"/>
      <c r="HQD465" s="184"/>
      <c r="HQE465" s="183"/>
      <c r="HQF465" s="184"/>
      <c r="HQG465" s="183"/>
      <c r="HQH465" s="184"/>
      <c r="HQI465" s="183"/>
      <c r="HQJ465" s="184"/>
      <c r="HQK465" s="183"/>
      <c r="HQL465" s="184"/>
      <c r="HQM465" s="183"/>
      <c r="HQN465" s="184"/>
      <c r="HQO465" s="183"/>
      <c r="HQP465" s="184"/>
      <c r="HQQ465" s="183"/>
      <c r="HQR465" s="184"/>
      <c r="HQS465" s="183"/>
      <c r="HQT465" s="184"/>
      <c r="HQU465" s="183"/>
      <c r="HQV465" s="184"/>
      <c r="HQW465" s="183"/>
      <c r="HQX465" s="184"/>
      <c r="HQY465" s="183"/>
      <c r="HQZ465" s="184"/>
      <c r="HRA465" s="183"/>
      <c r="HRB465" s="184"/>
      <c r="HRC465" s="183"/>
      <c r="HRD465" s="184"/>
      <c r="HRE465" s="183"/>
      <c r="HRF465" s="184"/>
      <c r="HRG465" s="183"/>
      <c r="HRH465" s="184"/>
      <c r="HRI465" s="183"/>
      <c r="HRJ465" s="184"/>
      <c r="HRK465" s="183"/>
      <c r="HRL465" s="184"/>
      <c r="HRM465" s="183"/>
      <c r="HRN465" s="184"/>
      <c r="HRO465" s="183"/>
      <c r="HRP465" s="184"/>
      <c r="HRQ465" s="183"/>
      <c r="HRR465" s="184"/>
      <c r="HRS465" s="183"/>
      <c r="HRT465" s="184"/>
      <c r="HRU465" s="183"/>
      <c r="HRV465" s="184"/>
      <c r="HRW465" s="183"/>
      <c r="HRX465" s="184"/>
      <c r="HRY465" s="183"/>
      <c r="HRZ465" s="184"/>
      <c r="HSA465" s="183"/>
      <c r="HSB465" s="184"/>
      <c r="HSC465" s="183"/>
      <c r="HSD465" s="184"/>
      <c r="HSE465" s="183"/>
      <c r="HSF465" s="184"/>
      <c r="HSG465" s="183"/>
      <c r="HSH465" s="184"/>
      <c r="HSI465" s="183"/>
      <c r="HSJ465" s="184"/>
      <c r="HSK465" s="183"/>
      <c r="HSL465" s="184"/>
      <c r="HSM465" s="183"/>
      <c r="HSN465" s="184"/>
      <c r="HSO465" s="183"/>
      <c r="HSP465" s="184"/>
      <c r="HSQ465" s="183"/>
      <c r="HSR465" s="184"/>
      <c r="HSS465" s="183"/>
      <c r="HST465" s="184"/>
      <c r="HSU465" s="183"/>
      <c r="HSV465" s="184"/>
      <c r="HSW465" s="183"/>
      <c r="HSX465" s="184"/>
      <c r="HSY465" s="183"/>
      <c r="HSZ465" s="184"/>
      <c r="HTA465" s="183"/>
      <c r="HTB465" s="184"/>
      <c r="HTC465" s="183"/>
      <c r="HTD465" s="184"/>
      <c r="HTE465" s="183"/>
      <c r="HTF465" s="184"/>
      <c r="HTG465" s="183"/>
      <c r="HTH465" s="184"/>
      <c r="HTI465" s="183"/>
      <c r="HTJ465" s="184"/>
      <c r="HTK465" s="183"/>
      <c r="HTL465" s="184"/>
      <c r="HTM465" s="183"/>
      <c r="HTN465" s="184"/>
      <c r="HTO465" s="183"/>
      <c r="HTP465" s="184"/>
      <c r="HTQ465" s="183"/>
      <c r="HTR465" s="184"/>
      <c r="HTS465" s="183"/>
      <c r="HTT465" s="184"/>
      <c r="HTU465" s="183"/>
      <c r="HTV465" s="184"/>
      <c r="HTW465" s="183"/>
      <c r="HTX465" s="184"/>
      <c r="HTY465" s="183"/>
      <c r="HTZ465" s="184"/>
      <c r="HUA465" s="183"/>
      <c r="HUB465" s="184"/>
      <c r="HUC465" s="183"/>
      <c r="HUD465" s="184"/>
      <c r="HUE465" s="183"/>
      <c r="HUF465" s="184"/>
      <c r="HUG465" s="183"/>
      <c r="HUH465" s="184"/>
      <c r="HUI465" s="183"/>
      <c r="HUJ465" s="184"/>
      <c r="HUK465" s="183"/>
      <c r="HUL465" s="184"/>
      <c r="HUM465" s="183"/>
      <c r="HUN465" s="184"/>
      <c r="HUO465" s="183"/>
      <c r="HUP465" s="184"/>
      <c r="HUQ465" s="183"/>
      <c r="HUR465" s="184"/>
      <c r="HUS465" s="183"/>
      <c r="HUT465" s="184"/>
      <c r="HUU465" s="183"/>
      <c r="HUV465" s="184"/>
      <c r="HUW465" s="183"/>
      <c r="HUX465" s="184"/>
      <c r="HUY465" s="183"/>
      <c r="HUZ465" s="184"/>
      <c r="HVA465" s="183"/>
      <c r="HVB465" s="184"/>
      <c r="HVC465" s="183"/>
      <c r="HVD465" s="184"/>
      <c r="HVE465" s="183"/>
      <c r="HVF465" s="184"/>
      <c r="HVG465" s="183"/>
      <c r="HVH465" s="184"/>
      <c r="HVI465" s="183"/>
      <c r="HVJ465" s="184"/>
      <c r="HVK465" s="183"/>
      <c r="HVL465" s="184"/>
      <c r="HVM465" s="183"/>
      <c r="HVN465" s="184"/>
      <c r="HVO465" s="183"/>
      <c r="HVP465" s="184"/>
      <c r="HVQ465" s="183"/>
      <c r="HVR465" s="184"/>
      <c r="HVS465" s="183"/>
      <c r="HVT465" s="184"/>
      <c r="HVU465" s="183"/>
      <c r="HVV465" s="184"/>
      <c r="HVW465" s="183"/>
      <c r="HVX465" s="184"/>
      <c r="HVY465" s="183"/>
      <c r="HVZ465" s="184"/>
      <c r="HWA465" s="183"/>
      <c r="HWB465" s="184"/>
      <c r="HWC465" s="183"/>
      <c r="HWD465" s="184"/>
      <c r="HWE465" s="183"/>
      <c r="HWF465" s="184"/>
      <c r="HWG465" s="183"/>
      <c r="HWH465" s="184"/>
      <c r="HWI465" s="183"/>
      <c r="HWJ465" s="184"/>
      <c r="HWK465" s="183"/>
      <c r="HWL465" s="184"/>
      <c r="HWM465" s="183"/>
      <c r="HWN465" s="184"/>
      <c r="HWO465" s="183"/>
      <c r="HWP465" s="184"/>
      <c r="HWQ465" s="183"/>
      <c r="HWR465" s="184"/>
      <c r="HWS465" s="183"/>
      <c r="HWT465" s="184"/>
      <c r="HWU465" s="183"/>
      <c r="HWV465" s="184"/>
      <c r="HWW465" s="183"/>
      <c r="HWX465" s="184"/>
      <c r="HWY465" s="183"/>
      <c r="HWZ465" s="184"/>
      <c r="HXA465" s="183"/>
      <c r="HXB465" s="184"/>
      <c r="HXC465" s="183"/>
      <c r="HXD465" s="184"/>
      <c r="HXE465" s="183"/>
      <c r="HXF465" s="184"/>
      <c r="HXG465" s="183"/>
      <c r="HXH465" s="184"/>
      <c r="HXI465" s="183"/>
      <c r="HXJ465" s="184"/>
      <c r="HXK465" s="183"/>
      <c r="HXL465" s="184"/>
      <c r="HXM465" s="183"/>
      <c r="HXN465" s="184"/>
      <c r="HXO465" s="183"/>
      <c r="HXP465" s="184"/>
      <c r="HXQ465" s="183"/>
      <c r="HXR465" s="184"/>
      <c r="HXS465" s="183"/>
      <c r="HXT465" s="184"/>
      <c r="HXU465" s="183"/>
      <c r="HXV465" s="184"/>
      <c r="HXW465" s="183"/>
      <c r="HXX465" s="184"/>
      <c r="HXY465" s="183"/>
      <c r="HXZ465" s="184"/>
      <c r="HYA465" s="183"/>
      <c r="HYB465" s="184"/>
      <c r="HYC465" s="183"/>
      <c r="HYD465" s="184"/>
      <c r="HYE465" s="183"/>
      <c r="HYF465" s="184"/>
      <c r="HYG465" s="183"/>
      <c r="HYH465" s="184"/>
      <c r="HYI465" s="183"/>
      <c r="HYJ465" s="184"/>
      <c r="HYK465" s="183"/>
      <c r="HYL465" s="184"/>
      <c r="HYM465" s="183"/>
      <c r="HYN465" s="184"/>
      <c r="HYO465" s="183"/>
      <c r="HYP465" s="184"/>
      <c r="HYQ465" s="183"/>
      <c r="HYR465" s="184"/>
      <c r="HYS465" s="183"/>
      <c r="HYT465" s="184"/>
      <c r="HYU465" s="183"/>
      <c r="HYV465" s="184"/>
      <c r="HYW465" s="183"/>
      <c r="HYX465" s="184"/>
      <c r="HYY465" s="183"/>
      <c r="HYZ465" s="184"/>
      <c r="HZA465" s="183"/>
      <c r="HZB465" s="184"/>
      <c r="HZC465" s="183"/>
      <c r="HZD465" s="184"/>
      <c r="HZE465" s="183"/>
      <c r="HZF465" s="184"/>
      <c r="HZG465" s="183"/>
      <c r="HZH465" s="184"/>
      <c r="HZI465" s="183"/>
      <c r="HZJ465" s="184"/>
      <c r="HZK465" s="183"/>
      <c r="HZL465" s="184"/>
      <c r="HZM465" s="183"/>
      <c r="HZN465" s="184"/>
      <c r="HZO465" s="183"/>
      <c r="HZP465" s="184"/>
      <c r="HZQ465" s="183"/>
      <c r="HZR465" s="184"/>
      <c r="HZS465" s="183"/>
      <c r="HZT465" s="184"/>
      <c r="HZU465" s="183"/>
      <c r="HZV465" s="184"/>
      <c r="HZW465" s="183"/>
      <c r="HZX465" s="184"/>
      <c r="HZY465" s="183"/>
      <c r="HZZ465" s="184"/>
      <c r="IAA465" s="183"/>
      <c r="IAB465" s="184"/>
      <c r="IAC465" s="183"/>
      <c r="IAD465" s="184"/>
      <c r="IAE465" s="183"/>
      <c r="IAF465" s="184"/>
      <c r="IAG465" s="183"/>
      <c r="IAH465" s="184"/>
      <c r="IAI465" s="183"/>
      <c r="IAJ465" s="184"/>
      <c r="IAK465" s="183"/>
      <c r="IAL465" s="184"/>
      <c r="IAM465" s="183"/>
      <c r="IAN465" s="184"/>
      <c r="IAO465" s="183"/>
      <c r="IAP465" s="184"/>
      <c r="IAQ465" s="183"/>
      <c r="IAR465" s="184"/>
      <c r="IAS465" s="183"/>
      <c r="IAT465" s="184"/>
      <c r="IAU465" s="183"/>
      <c r="IAV465" s="184"/>
      <c r="IAW465" s="183"/>
      <c r="IAX465" s="184"/>
      <c r="IAY465" s="183"/>
      <c r="IAZ465" s="184"/>
      <c r="IBA465" s="183"/>
      <c r="IBB465" s="184"/>
      <c r="IBC465" s="183"/>
      <c r="IBD465" s="184"/>
      <c r="IBE465" s="183"/>
      <c r="IBF465" s="184"/>
      <c r="IBG465" s="183"/>
      <c r="IBH465" s="184"/>
      <c r="IBI465" s="183"/>
      <c r="IBJ465" s="184"/>
      <c r="IBK465" s="183"/>
      <c r="IBL465" s="184"/>
      <c r="IBM465" s="183"/>
      <c r="IBN465" s="184"/>
      <c r="IBO465" s="183"/>
      <c r="IBP465" s="184"/>
      <c r="IBQ465" s="183"/>
      <c r="IBR465" s="184"/>
      <c r="IBS465" s="183"/>
      <c r="IBT465" s="184"/>
      <c r="IBU465" s="183"/>
      <c r="IBV465" s="184"/>
      <c r="IBW465" s="183"/>
      <c r="IBX465" s="184"/>
      <c r="IBY465" s="183"/>
      <c r="IBZ465" s="184"/>
      <c r="ICA465" s="183"/>
      <c r="ICB465" s="184"/>
      <c r="ICC465" s="183"/>
      <c r="ICD465" s="184"/>
      <c r="ICE465" s="183"/>
      <c r="ICF465" s="184"/>
      <c r="ICG465" s="183"/>
      <c r="ICH465" s="184"/>
      <c r="ICI465" s="183"/>
      <c r="ICJ465" s="184"/>
      <c r="ICK465" s="183"/>
      <c r="ICL465" s="184"/>
      <c r="ICM465" s="183"/>
      <c r="ICN465" s="184"/>
      <c r="ICO465" s="183"/>
      <c r="ICP465" s="184"/>
      <c r="ICQ465" s="183"/>
      <c r="ICR465" s="184"/>
      <c r="ICS465" s="183"/>
      <c r="ICT465" s="184"/>
      <c r="ICU465" s="183"/>
      <c r="ICV465" s="184"/>
      <c r="ICW465" s="183"/>
      <c r="ICX465" s="184"/>
      <c r="ICY465" s="183"/>
      <c r="ICZ465" s="184"/>
      <c r="IDA465" s="183"/>
      <c r="IDB465" s="184"/>
      <c r="IDC465" s="183"/>
      <c r="IDD465" s="184"/>
      <c r="IDE465" s="183"/>
      <c r="IDF465" s="184"/>
      <c r="IDG465" s="183"/>
      <c r="IDH465" s="184"/>
      <c r="IDI465" s="183"/>
      <c r="IDJ465" s="184"/>
      <c r="IDK465" s="183"/>
      <c r="IDL465" s="184"/>
      <c r="IDM465" s="183"/>
      <c r="IDN465" s="184"/>
      <c r="IDO465" s="183"/>
      <c r="IDP465" s="184"/>
      <c r="IDQ465" s="183"/>
      <c r="IDR465" s="184"/>
      <c r="IDS465" s="183"/>
      <c r="IDT465" s="184"/>
      <c r="IDU465" s="183"/>
      <c r="IDV465" s="184"/>
      <c r="IDW465" s="183"/>
      <c r="IDX465" s="184"/>
      <c r="IDY465" s="183"/>
      <c r="IDZ465" s="184"/>
      <c r="IEA465" s="183"/>
      <c r="IEB465" s="184"/>
      <c r="IEC465" s="183"/>
      <c r="IED465" s="184"/>
      <c r="IEE465" s="183"/>
      <c r="IEF465" s="184"/>
      <c r="IEG465" s="183"/>
      <c r="IEH465" s="184"/>
      <c r="IEI465" s="183"/>
      <c r="IEJ465" s="184"/>
      <c r="IEK465" s="183"/>
      <c r="IEL465" s="184"/>
      <c r="IEM465" s="183"/>
      <c r="IEN465" s="184"/>
      <c r="IEO465" s="183"/>
      <c r="IEP465" s="184"/>
      <c r="IEQ465" s="183"/>
      <c r="IER465" s="184"/>
      <c r="IES465" s="183"/>
      <c r="IET465" s="184"/>
      <c r="IEU465" s="183"/>
      <c r="IEV465" s="184"/>
      <c r="IEW465" s="183"/>
      <c r="IEX465" s="184"/>
      <c r="IEY465" s="183"/>
      <c r="IEZ465" s="184"/>
      <c r="IFA465" s="183"/>
      <c r="IFB465" s="184"/>
      <c r="IFC465" s="183"/>
      <c r="IFD465" s="184"/>
      <c r="IFE465" s="183"/>
      <c r="IFF465" s="184"/>
      <c r="IFG465" s="183"/>
      <c r="IFH465" s="184"/>
      <c r="IFI465" s="183"/>
      <c r="IFJ465" s="184"/>
      <c r="IFK465" s="183"/>
      <c r="IFL465" s="184"/>
      <c r="IFM465" s="183"/>
      <c r="IFN465" s="184"/>
      <c r="IFO465" s="183"/>
      <c r="IFP465" s="184"/>
      <c r="IFQ465" s="183"/>
      <c r="IFR465" s="184"/>
      <c r="IFS465" s="183"/>
      <c r="IFT465" s="184"/>
      <c r="IFU465" s="183"/>
      <c r="IFV465" s="184"/>
      <c r="IFW465" s="183"/>
      <c r="IFX465" s="184"/>
      <c r="IFY465" s="183"/>
      <c r="IFZ465" s="184"/>
      <c r="IGA465" s="183"/>
      <c r="IGB465" s="184"/>
      <c r="IGC465" s="183"/>
      <c r="IGD465" s="184"/>
      <c r="IGE465" s="183"/>
      <c r="IGF465" s="184"/>
      <c r="IGG465" s="183"/>
      <c r="IGH465" s="184"/>
      <c r="IGI465" s="183"/>
      <c r="IGJ465" s="184"/>
      <c r="IGK465" s="183"/>
      <c r="IGL465" s="184"/>
      <c r="IGM465" s="183"/>
      <c r="IGN465" s="184"/>
      <c r="IGO465" s="183"/>
      <c r="IGP465" s="184"/>
      <c r="IGQ465" s="183"/>
      <c r="IGR465" s="184"/>
      <c r="IGS465" s="183"/>
      <c r="IGT465" s="184"/>
      <c r="IGU465" s="183"/>
      <c r="IGV465" s="184"/>
      <c r="IGW465" s="183"/>
      <c r="IGX465" s="184"/>
      <c r="IGY465" s="183"/>
      <c r="IGZ465" s="184"/>
      <c r="IHA465" s="183"/>
      <c r="IHB465" s="184"/>
      <c r="IHC465" s="183"/>
      <c r="IHD465" s="184"/>
      <c r="IHE465" s="183"/>
      <c r="IHF465" s="184"/>
      <c r="IHG465" s="183"/>
      <c r="IHH465" s="184"/>
      <c r="IHI465" s="183"/>
      <c r="IHJ465" s="184"/>
      <c r="IHK465" s="183"/>
      <c r="IHL465" s="184"/>
      <c r="IHM465" s="183"/>
      <c r="IHN465" s="184"/>
      <c r="IHO465" s="183"/>
      <c r="IHP465" s="184"/>
      <c r="IHQ465" s="183"/>
      <c r="IHR465" s="184"/>
      <c r="IHS465" s="183"/>
      <c r="IHT465" s="184"/>
      <c r="IHU465" s="183"/>
      <c r="IHV465" s="184"/>
      <c r="IHW465" s="183"/>
      <c r="IHX465" s="184"/>
      <c r="IHY465" s="183"/>
      <c r="IHZ465" s="184"/>
      <c r="IIA465" s="183"/>
      <c r="IIB465" s="184"/>
      <c r="IIC465" s="183"/>
      <c r="IID465" s="184"/>
      <c r="IIE465" s="183"/>
      <c r="IIF465" s="184"/>
      <c r="IIG465" s="183"/>
      <c r="IIH465" s="184"/>
      <c r="III465" s="183"/>
      <c r="IIJ465" s="184"/>
      <c r="IIK465" s="183"/>
      <c r="IIL465" s="184"/>
      <c r="IIM465" s="183"/>
      <c r="IIN465" s="184"/>
      <c r="IIO465" s="183"/>
      <c r="IIP465" s="184"/>
      <c r="IIQ465" s="183"/>
      <c r="IIR465" s="184"/>
      <c r="IIS465" s="183"/>
      <c r="IIT465" s="184"/>
      <c r="IIU465" s="183"/>
      <c r="IIV465" s="184"/>
      <c r="IIW465" s="183"/>
      <c r="IIX465" s="184"/>
      <c r="IIY465" s="183"/>
      <c r="IIZ465" s="184"/>
      <c r="IJA465" s="183"/>
      <c r="IJB465" s="184"/>
      <c r="IJC465" s="183"/>
      <c r="IJD465" s="184"/>
      <c r="IJE465" s="183"/>
      <c r="IJF465" s="184"/>
      <c r="IJG465" s="183"/>
      <c r="IJH465" s="184"/>
      <c r="IJI465" s="183"/>
      <c r="IJJ465" s="184"/>
      <c r="IJK465" s="183"/>
      <c r="IJL465" s="184"/>
      <c r="IJM465" s="183"/>
      <c r="IJN465" s="184"/>
      <c r="IJO465" s="183"/>
      <c r="IJP465" s="184"/>
      <c r="IJQ465" s="183"/>
      <c r="IJR465" s="184"/>
      <c r="IJS465" s="183"/>
      <c r="IJT465" s="184"/>
      <c r="IJU465" s="183"/>
      <c r="IJV465" s="184"/>
      <c r="IJW465" s="183"/>
      <c r="IJX465" s="184"/>
      <c r="IJY465" s="183"/>
      <c r="IJZ465" s="184"/>
      <c r="IKA465" s="183"/>
      <c r="IKB465" s="184"/>
      <c r="IKC465" s="183"/>
      <c r="IKD465" s="184"/>
      <c r="IKE465" s="183"/>
      <c r="IKF465" s="184"/>
      <c r="IKG465" s="183"/>
      <c r="IKH465" s="184"/>
      <c r="IKI465" s="183"/>
      <c r="IKJ465" s="184"/>
      <c r="IKK465" s="183"/>
      <c r="IKL465" s="184"/>
      <c r="IKM465" s="183"/>
      <c r="IKN465" s="184"/>
      <c r="IKO465" s="183"/>
      <c r="IKP465" s="184"/>
      <c r="IKQ465" s="183"/>
      <c r="IKR465" s="184"/>
      <c r="IKS465" s="183"/>
      <c r="IKT465" s="184"/>
      <c r="IKU465" s="183"/>
      <c r="IKV465" s="184"/>
      <c r="IKW465" s="183"/>
      <c r="IKX465" s="184"/>
      <c r="IKY465" s="183"/>
      <c r="IKZ465" s="184"/>
      <c r="ILA465" s="183"/>
      <c r="ILB465" s="184"/>
      <c r="ILC465" s="183"/>
      <c r="ILD465" s="184"/>
      <c r="ILE465" s="183"/>
      <c r="ILF465" s="184"/>
      <c r="ILG465" s="183"/>
      <c r="ILH465" s="184"/>
      <c r="ILI465" s="183"/>
      <c r="ILJ465" s="184"/>
      <c r="ILK465" s="183"/>
      <c r="ILL465" s="184"/>
      <c r="ILM465" s="183"/>
      <c r="ILN465" s="184"/>
      <c r="ILO465" s="183"/>
      <c r="ILP465" s="184"/>
      <c r="ILQ465" s="183"/>
      <c r="ILR465" s="184"/>
      <c r="ILS465" s="183"/>
      <c r="ILT465" s="184"/>
      <c r="ILU465" s="183"/>
      <c r="ILV465" s="184"/>
      <c r="ILW465" s="183"/>
      <c r="ILX465" s="184"/>
      <c r="ILY465" s="183"/>
      <c r="ILZ465" s="184"/>
      <c r="IMA465" s="183"/>
      <c r="IMB465" s="184"/>
      <c r="IMC465" s="183"/>
      <c r="IMD465" s="184"/>
      <c r="IME465" s="183"/>
      <c r="IMF465" s="184"/>
      <c r="IMG465" s="183"/>
      <c r="IMH465" s="184"/>
      <c r="IMI465" s="183"/>
      <c r="IMJ465" s="184"/>
      <c r="IMK465" s="183"/>
      <c r="IML465" s="184"/>
      <c r="IMM465" s="183"/>
      <c r="IMN465" s="184"/>
      <c r="IMO465" s="183"/>
      <c r="IMP465" s="184"/>
      <c r="IMQ465" s="183"/>
      <c r="IMR465" s="184"/>
      <c r="IMS465" s="183"/>
      <c r="IMT465" s="184"/>
      <c r="IMU465" s="183"/>
      <c r="IMV465" s="184"/>
      <c r="IMW465" s="183"/>
      <c r="IMX465" s="184"/>
      <c r="IMY465" s="183"/>
      <c r="IMZ465" s="184"/>
      <c r="INA465" s="183"/>
      <c r="INB465" s="184"/>
      <c r="INC465" s="183"/>
      <c r="IND465" s="184"/>
      <c r="INE465" s="183"/>
      <c r="INF465" s="184"/>
      <c r="ING465" s="183"/>
      <c r="INH465" s="184"/>
      <c r="INI465" s="183"/>
      <c r="INJ465" s="184"/>
      <c r="INK465" s="183"/>
      <c r="INL465" s="184"/>
      <c r="INM465" s="183"/>
      <c r="INN465" s="184"/>
      <c r="INO465" s="183"/>
      <c r="INP465" s="184"/>
      <c r="INQ465" s="183"/>
      <c r="INR465" s="184"/>
      <c r="INS465" s="183"/>
      <c r="INT465" s="184"/>
      <c r="INU465" s="183"/>
      <c r="INV465" s="184"/>
      <c r="INW465" s="183"/>
      <c r="INX465" s="184"/>
      <c r="INY465" s="183"/>
      <c r="INZ465" s="184"/>
      <c r="IOA465" s="183"/>
      <c r="IOB465" s="184"/>
      <c r="IOC465" s="183"/>
      <c r="IOD465" s="184"/>
      <c r="IOE465" s="183"/>
      <c r="IOF465" s="184"/>
      <c r="IOG465" s="183"/>
      <c r="IOH465" s="184"/>
      <c r="IOI465" s="183"/>
      <c r="IOJ465" s="184"/>
      <c r="IOK465" s="183"/>
      <c r="IOL465" s="184"/>
      <c r="IOM465" s="183"/>
      <c r="ION465" s="184"/>
      <c r="IOO465" s="183"/>
      <c r="IOP465" s="184"/>
      <c r="IOQ465" s="183"/>
      <c r="IOR465" s="184"/>
      <c r="IOS465" s="183"/>
      <c r="IOT465" s="184"/>
      <c r="IOU465" s="183"/>
      <c r="IOV465" s="184"/>
      <c r="IOW465" s="183"/>
      <c r="IOX465" s="184"/>
      <c r="IOY465" s="183"/>
      <c r="IOZ465" s="184"/>
      <c r="IPA465" s="183"/>
      <c r="IPB465" s="184"/>
      <c r="IPC465" s="183"/>
      <c r="IPD465" s="184"/>
      <c r="IPE465" s="183"/>
      <c r="IPF465" s="184"/>
      <c r="IPG465" s="183"/>
      <c r="IPH465" s="184"/>
      <c r="IPI465" s="183"/>
      <c r="IPJ465" s="184"/>
      <c r="IPK465" s="183"/>
      <c r="IPL465" s="184"/>
      <c r="IPM465" s="183"/>
      <c r="IPN465" s="184"/>
      <c r="IPO465" s="183"/>
      <c r="IPP465" s="184"/>
      <c r="IPQ465" s="183"/>
      <c r="IPR465" s="184"/>
      <c r="IPS465" s="183"/>
      <c r="IPT465" s="184"/>
      <c r="IPU465" s="183"/>
      <c r="IPV465" s="184"/>
      <c r="IPW465" s="183"/>
      <c r="IPX465" s="184"/>
      <c r="IPY465" s="183"/>
      <c r="IPZ465" s="184"/>
      <c r="IQA465" s="183"/>
      <c r="IQB465" s="184"/>
      <c r="IQC465" s="183"/>
      <c r="IQD465" s="184"/>
      <c r="IQE465" s="183"/>
      <c r="IQF465" s="184"/>
      <c r="IQG465" s="183"/>
      <c r="IQH465" s="184"/>
      <c r="IQI465" s="183"/>
      <c r="IQJ465" s="184"/>
      <c r="IQK465" s="183"/>
      <c r="IQL465" s="184"/>
      <c r="IQM465" s="183"/>
      <c r="IQN465" s="184"/>
      <c r="IQO465" s="183"/>
      <c r="IQP465" s="184"/>
      <c r="IQQ465" s="183"/>
      <c r="IQR465" s="184"/>
      <c r="IQS465" s="183"/>
      <c r="IQT465" s="184"/>
      <c r="IQU465" s="183"/>
      <c r="IQV465" s="184"/>
      <c r="IQW465" s="183"/>
      <c r="IQX465" s="184"/>
      <c r="IQY465" s="183"/>
      <c r="IQZ465" s="184"/>
      <c r="IRA465" s="183"/>
      <c r="IRB465" s="184"/>
      <c r="IRC465" s="183"/>
      <c r="IRD465" s="184"/>
      <c r="IRE465" s="183"/>
      <c r="IRF465" s="184"/>
      <c r="IRG465" s="183"/>
      <c r="IRH465" s="184"/>
      <c r="IRI465" s="183"/>
      <c r="IRJ465" s="184"/>
      <c r="IRK465" s="183"/>
      <c r="IRL465" s="184"/>
      <c r="IRM465" s="183"/>
      <c r="IRN465" s="184"/>
      <c r="IRO465" s="183"/>
      <c r="IRP465" s="184"/>
      <c r="IRQ465" s="183"/>
      <c r="IRR465" s="184"/>
      <c r="IRS465" s="183"/>
      <c r="IRT465" s="184"/>
      <c r="IRU465" s="183"/>
      <c r="IRV465" s="184"/>
      <c r="IRW465" s="183"/>
      <c r="IRX465" s="184"/>
      <c r="IRY465" s="183"/>
      <c r="IRZ465" s="184"/>
      <c r="ISA465" s="183"/>
      <c r="ISB465" s="184"/>
      <c r="ISC465" s="183"/>
      <c r="ISD465" s="184"/>
      <c r="ISE465" s="183"/>
      <c r="ISF465" s="184"/>
      <c r="ISG465" s="183"/>
      <c r="ISH465" s="184"/>
      <c r="ISI465" s="183"/>
      <c r="ISJ465" s="184"/>
      <c r="ISK465" s="183"/>
      <c r="ISL465" s="184"/>
      <c r="ISM465" s="183"/>
      <c r="ISN465" s="184"/>
      <c r="ISO465" s="183"/>
      <c r="ISP465" s="184"/>
      <c r="ISQ465" s="183"/>
      <c r="ISR465" s="184"/>
      <c r="ISS465" s="183"/>
      <c r="IST465" s="184"/>
      <c r="ISU465" s="183"/>
      <c r="ISV465" s="184"/>
      <c r="ISW465" s="183"/>
      <c r="ISX465" s="184"/>
      <c r="ISY465" s="183"/>
      <c r="ISZ465" s="184"/>
      <c r="ITA465" s="183"/>
      <c r="ITB465" s="184"/>
      <c r="ITC465" s="183"/>
      <c r="ITD465" s="184"/>
      <c r="ITE465" s="183"/>
      <c r="ITF465" s="184"/>
      <c r="ITG465" s="183"/>
      <c r="ITH465" s="184"/>
      <c r="ITI465" s="183"/>
      <c r="ITJ465" s="184"/>
      <c r="ITK465" s="183"/>
      <c r="ITL465" s="184"/>
      <c r="ITM465" s="183"/>
      <c r="ITN465" s="184"/>
      <c r="ITO465" s="183"/>
      <c r="ITP465" s="184"/>
      <c r="ITQ465" s="183"/>
      <c r="ITR465" s="184"/>
      <c r="ITS465" s="183"/>
      <c r="ITT465" s="184"/>
      <c r="ITU465" s="183"/>
      <c r="ITV465" s="184"/>
      <c r="ITW465" s="183"/>
      <c r="ITX465" s="184"/>
      <c r="ITY465" s="183"/>
      <c r="ITZ465" s="184"/>
      <c r="IUA465" s="183"/>
      <c r="IUB465" s="184"/>
      <c r="IUC465" s="183"/>
      <c r="IUD465" s="184"/>
      <c r="IUE465" s="183"/>
      <c r="IUF465" s="184"/>
      <c r="IUG465" s="183"/>
      <c r="IUH465" s="184"/>
      <c r="IUI465" s="183"/>
      <c r="IUJ465" s="184"/>
      <c r="IUK465" s="183"/>
      <c r="IUL465" s="184"/>
      <c r="IUM465" s="183"/>
      <c r="IUN465" s="184"/>
      <c r="IUO465" s="183"/>
      <c r="IUP465" s="184"/>
      <c r="IUQ465" s="183"/>
      <c r="IUR465" s="184"/>
      <c r="IUS465" s="183"/>
      <c r="IUT465" s="184"/>
      <c r="IUU465" s="183"/>
      <c r="IUV465" s="184"/>
      <c r="IUW465" s="183"/>
      <c r="IUX465" s="184"/>
      <c r="IUY465" s="183"/>
      <c r="IUZ465" s="184"/>
      <c r="IVA465" s="183"/>
      <c r="IVB465" s="184"/>
      <c r="IVC465" s="183"/>
      <c r="IVD465" s="184"/>
      <c r="IVE465" s="183"/>
      <c r="IVF465" s="184"/>
      <c r="IVG465" s="183"/>
      <c r="IVH465" s="184"/>
      <c r="IVI465" s="183"/>
      <c r="IVJ465" s="184"/>
      <c r="IVK465" s="183"/>
      <c r="IVL465" s="184"/>
      <c r="IVM465" s="183"/>
      <c r="IVN465" s="184"/>
      <c r="IVO465" s="183"/>
      <c r="IVP465" s="184"/>
      <c r="IVQ465" s="183"/>
      <c r="IVR465" s="184"/>
      <c r="IVS465" s="183"/>
      <c r="IVT465" s="184"/>
      <c r="IVU465" s="183"/>
      <c r="IVV465" s="184"/>
      <c r="IVW465" s="183"/>
      <c r="IVX465" s="184"/>
      <c r="IVY465" s="183"/>
      <c r="IVZ465" s="184"/>
      <c r="IWA465" s="183"/>
      <c r="IWB465" s="184"/>
      <c r="IWC465" s="183"/>
      <c r="IWD465" s="184"/>
      <c r="IWE465" s="183"/>
      <c r="IWF465" s="184"/>
      <c r="IWG465" s="183"/>
      <c r="IWH465" s="184"/>
      <c r="IWI465" s="183"/>
      <c r="IWJ465" s="184"/>
      <c r="IWK465" s="183"/>
      <c r="IWL465" s="184"/>
      <c r="IWM465" s="183"/>
      <c r="IWN465" s="184"/>
      <c r="IWO465" s="183"/>
      <c r="IWP465" s="184"/>
      <c r="IWQ465" s="183"/>
      <c r="IWR465" s="184"/>
      <c r="IWS465" s="183"/>
      <c r="IWT465" s="184"/>
      <c r="IWU465" s="183"/>
      <c r="IWV465" s="184"/>
      <c r="IWW465" s="183"/>
      <c r="IWX465" s="184"/>
      <c r="IWY465" s="183"/>
      <c r="IWZ465" s="184"/>
      <c r="IXA465" s="183"/>
      <c r="IXB465" s="184"/>
      <c r="IXC465" s="183"/>
      <c r="IXD465" s="184"/>
      <c r="IXE465" s="183"/>
      <c r="IXF465" s="184"/>
      <c r="IXG465" s="183"/>
      <c r="IXH465" s="184"/>
      <c r="IXI465" s="183"/>
      <c r="IXJ465" s="184"/>
      <c r="IXK465" s="183"/>
      <c r="IXL465" s="184"/>
      <c r="IXM465" s="183"/>
      <c r="IXN465" s="184"/>
      <c r="IXO465" s="183"/>
      <c r="IXP465" s="184"/>
      <c r="IXQ465" s="183"/>
      <c r="IXR465" s="184"/>
      <c r="IXS465" s="183"/>
      <c r="IXT465" s="184"/>
      <c r="IXU465" s="183"/>
      <c r="IXV465" s="184"/>
      <c r="IXW465" s="183"/>
      <c r="IXX465" s="184"/>
      <c r="IXY465" s="183"/>
      <c r="IXZ465" s="184"/>
      <c r="IYA465" s="183"/>
      <c r="IYB465" s="184"/>
      <c r="IYC465" s="183"/>
      <c r="IYD465" s="184"/>
      <c r="IYE465" s="183"/>
      <c r="IYF465" s="184"/>
      <c r="IYG465" s="183"/>
      <c r="IYH465" s="184"/>
      <c r="IYI465" s="183"/>
      <c r="IYJ465" s="184"/>
      <c r="IYK465" s="183"/>
      <c r="IYL465" s="184"/>
      <c r="IYM465" s="183"/>
      <c r="IYN465" s="184"/>
      <c r="IYO465" s="183"/>
      <c r="IYP465" s="184"/>
      <c r="IYQ465" s="183"/>
      <c r="IYR465" s="184"/>
      <c r="IYS465" s="183"/>
      <c r="IYT465" s="184"/>
      <c r="IYU465" s="183"/>
      <c r="IYV465" s="184"/>
      <c r="IYW465" s="183"/>
      <c r="IYX465" s="184"/>
      <c r="IYY465" s="183"/>
      <c r="IYZ465" s="184"/>
      <c r="IZA465" s="183"/>
      <c r="IZB465" s="184"/>
      <c r="IZC465" s="183"/>
      <c r="IZD465" s="184"/>
      <c r="IZE465" s="183"/>
      <c r="IZF465" s="184"/>
      <c r="IZG465" s="183"/>
      <c r="IZH465" s="184"/>
      <c r="IZI465" s="183"/>
      <c r="IZJ465" s="184"/>
      <c r="IZK465" s="183"/>
      <c r="IZL465" s="184"/>
      <c r="IZM465" s="183"/>
      <c r="IZN465" s="184"/>
      <c r="IZO465" s="183"/>
      <c r="IZP465" s="184"/>
      <c r="IZQ465" s="183"/>
      <c r="IZR465" s="184"/>
      <c r="IZS465" s="183"/>
      <c r="IZT465" s="184"/>
      <c r="IZU465" s="183"/>
      <c r="IZV465" s="184"/>
      <c r="IZW465" s="183"/>
      <c r="IZX465" s="184"/>
      <c r="IZY465" s="183"/>
      <c r="IZZ465" s="184"/>
      <c r="JAA465" s="183"/>
      <c r="JAB465" s="184"/>
      <c r="JAC465" s="183"/>
      <c r="JAD465" s="184"/>
      <c r="JAE465" s="183"/>
      <c r="JAF465" s="184"/>
      <c r="JAG465" s="183"/>
      <c r="JAH465" s="184"/>
      <c r="JAI465" s="183"/>
      <c r="JAJ465" s="184"/>
      <c r="JAK465" s="183"/>
      <c r="JAL465" s="184"/>
      <c r="JAM465" s="183"/>
      <c r="JAN465" s="184"/>
      <c r="JAO465" s="183"/>
      <c r="JAP465" s="184"/>
      <c r="JAQ465" s="183"/>
      <c r="JAR465" s="184"/>
      <c r="JAS465" s="183"/>
      <c r="JAT465" s="184"/>
      <c r="JAU465" s="183"/>
      <c r="JAV465" s="184"/>
      <c r="JAW465" s="183"/>
      <c r="JAX465" s="184"/>
      <c r="JAY465" s="183"/>
      <c r="JAZ465" s="184"/>
      <c r="JBA465" s="183"/>
      <c r="JBB465" s="184"/>
      <c r="JBC465" s="183"/>
      <c r="JBD465" s="184"/>
      <c r="JBE465" s="183"/>
      <c r="JBF465" s="184"/>
      <c r="JBG465" s="183"/>
      <c r="JBH465" s="184"/>
      <c r="JBI465" s="183"/>
      <c r="JBJ465" s="184"/>
      <c r="JBK465" s="183"/>
      <c r="JBL465" s="184"/>
      <c r="JBM465" s="183"/>
      <c r="JBN465" s="184"/>
      <c r="JBO465" s="183"/>
      <c r="JBP465" s="184"/>
      <c r="JBQ465" s="183"/>
      <c r="JBR465" s="184"/>
      <c r="JBS465" s="183"/>
      <c r="JBT465" s="184"/>
      <c r="JBU465" s="183"/>
      <c r="JBV465" s="184"/>
      <c r="JBW465" s="183"/>
      <c r="JBX465" s="184"/>
      <c r="JBY465" s="183"/>
      <c r="JBZ465" s="184"/>
      <c r="JCA465" s="183"/>
      <c r="JCB465" s="184"/>
      <c r="JCC465" s="183"/>
      <c r="JCD465" s="184"/>
      <c r="JCE465" s="183"/>
      <c r="JCF465" s="184"/>
      <c r="JCG465" s="183"/>
      <c r="JCH465" s="184"/>
      <c r="JCI465" s="183"/>
      <c r="JCJ465" s="184"/>
      <c r="JCK465" s="183"/>
      <c r="JCL465" s="184"/>
      <c r="JCM465" s="183"/>
      <c r="JCN465" s="184"/>
      <c r="JCO465" s="183"/>
      <c r="JCP465" s="184"/>
      <c r="JCQ465" s="183"/>
      <c r="JCR465" s="184"/>
      <c r="JCS465" s="183"/>
      <c r="JCT465" s="184"/>
      <c r="JCU465" s="183"/>
      <c r="JCV465" s="184"/>
      <c r="JCW465" s="183"/>
      <c r="JCX465" s="184"/>
      <c r="JCY465" s="183"/>
      <c r="JCZ465" s="184"/>
      <c r="JDA465" s="183"/>
      <c r="JDB465" s="184"/>
      <c r="JDC465" s="183"/>
      <c r="JDD465" s="184"/>
      <c r="JDE465" s="183"/>
      <c r="JDF465" s="184"/>
      <c r="JDG465" s="183"/>
      <c r="JDH465" s="184"/>
      <c r="JDI465" s="183"/>
      <c r="JDJ465" s="184"/>
      <c r="JDK465" s="183"/>
      <c r="JDL465" s="184"/>
      <c r="JDM465" s="183"/>
      <c r="JDN465" s="184"/>
      <c r="JDO465" s="183"/>
      <c r="JDP465" s="184"/>
      <c r="JDQ465" s="183"/>
      <c r="JDR465" s="184"/>
      <c r="JDS465" s="183"/>
      <c r="JDT465" s="184"/>
      <c r="JDU465" s="183"/>
      <c r="JDV465" s="184"/>
      <c r="JDW465" s="183"/>
      <c r="JDX465" s="184"/>
      <c r="JDY465" s="183"/>
      <c r="JDZ465" s="184"/>
      <c r="JEA465" s="183"/>
      <c r="JEB465" s="184"/>
      <c r="JEC465" s="183"/>
      <c r="JED465" s="184"/>
      <c r="JEE465" s="183"/>
      <c r="JEF465" s="184"/>
      <c r="JEG465" s="183"/>
      <c r="JEH465" s="184"/>
      <c r="JEI465" s="183"/>
      <c r="JEJ465" s="184"/>
      <c r="JEK465" s="183"/>
      <c r="JEL465" s="184"/>
      <c r="JEM465" s="183"/>
      <c r="JEN465" s="184"/>
      <c r="JEO465" s="183"/>
      <c r="JEP465" s="184"/>
      <c r="JEQ465" s="183"/>
      <c r="JER465" s="184"/>
      <c r="JES465" s="183"/>
      <c r="JET465" s="184"/>
      <c r="JEU465" s="183"/>
      <c r="JEV465" s="184"/>
      <c r="JEW465" s="183"/>
      <c r="JEX465" s="184"/>
      <c r="JEY465" s="183"/>
      <c r="JEZ465" s="184"/>
      <c r="JFA465" s="183"/>
      <c r="JFB465" s="184"/>
      <c r="JFC465" s="183"/>
      <c r="JFD465" s="184"/>
      <c r="JFE465" s="183"/>
      <c r="JFF465" s="184"/>
      <c r="JFG465" s="183"/>
      <c r="JFH465" s="184"/>
      <c r="JFI465" s="183"/>
      <c r="JFJ465" s="184"/>
      <c r="JFK465" s="183"/>
      <c r="JFL465" s="184"/>
      <c r="JFM465" s="183"/>
      <c r="JFN465" s="184"/>
      <c r="JFO465" s="183"/>
      <c r="JFP465" s="184"/>
      <c r="JFQ465" s="183"/>
      <c r="JFR465" s="184"/>
      <c r="JFS465" s="183"/>
      <c r="JFT465" s="184"/>
      <c r="JFU465" s="183"/>
      <c r="JFV465" s="184"/>
      <c r="JFW465" s="183"/>
      <c r="JFX465" s="184"/>
      <c r="JFY465" s="183"/>
      <c r="JFZ465" s="184"/>
      <c r="JGA465" s="183"/>
      <c r="JGB465" s="184"/>
      <c r="JGC465" s="183"/>
      <c r="JGD465" s="184"/>
      <c r="JGE465" s="183"/>
      <c r="JGF465" s="184"/>
      <c r="JGG465" s="183"/>
      <c r="JGH465" s="184"/>
      <c r="JGI465" s="183"/>
      <c r="JGJ465" s="184"/>
      <c r="JGK465" s="183"/>
      <c r="JGL465" s="184"/>
      <c r="JGM465" s="183"/>
      <c r="JGN465" s="184"/>
      <c r="JGO465" s="183"/>
      <c r="JGP465" s="184"/>
      <c r="JGQ465" s="183"/>
      <c r="JGR465" s="184"/>
      <c r="JGS465" s="183"/>
      <c r="JGT465" s="184"/>
      <c r="JGU465" s="183"/>
      <c r="JGV465" s="184"/>
      <c r="JGW465" s="183"/>
      <c r="JGX465" s="184"/>
      <c r="JGY465" s="183"/>
      <c r="JGZ465" s="184"/>
      <c r="JHA465" s="183"/>
      <c r="JHB465" s="184"/>
      <c r="JHC465" s="183"/>
      <c r="JHD465" s="184"/>
      <c r="JHE465" s="183"/>
      <c r="JHF465" s="184"/>
      <c r="JHG465" s="183"/>
      <c r="JHH465" s="184"/>
      <c r="JHI465" s="183"/>
      <c r="JHJ465" s="184"/>
      <c r="JHK465" s="183"/>
      <c r="JHL465" s="184"/>
      <c r="JHM465" s="183"/>
      <c r="JHN465" s="184"/>
      <c r="JHO465" s="183"/>
      <c r="JHP465" s="184"/>
      <c r="JHQ465" s="183"/>
      <c r="JHR465" s="184"/>
      <c r="JHS465" s="183"/>
      <c r="JHT465" s="184"/>
      <c r="JHU465" s="183"/>
      <c r="JHV465" s="184"/>
      <c r="JHW465" s="183"/>
      <c r="JHX465" s="184"/>
      <c r="JHY465" s="183"/>
      <c r="JHZ465" s="184"/>
      <c r="JIA465" s="183"/>
      <c r="JIB465" s="184"/>
      <c r="JIC465" s="183"/>
      <c r="JID465" s="184"/>
      <c r="JIE465" s="183"/>
      <c r="JIF465" s="184"/>
      <c r="JIG465" s="183"/>
      <c r="JIH465" s="184"/>
      <c r="JII465" s="183"/>
      <c r="JIJ465" s="184"/>
      <c r="JIK465" s="183"/>
      <c r="JIL465" s="184"/>
      <c r="JIM465" s="183"/>
      <c r="JIN465" s="184"/>
      <c r="JIO465" s="183"/>
      <c r="JIP465" s="184"/>
      <c r="JIQ465" s="183"/>
      <c r="JIR465" s="184"/>
      <c r="JIS465" s="183"/>
      <c r="JIT465" s="184"/>
      <c r="JIU465" s="183"/>
      <c r="JIV465" s="184"/>
      <c r="JIW465" s="183"/>
      <c r="JIX465" s="184"/>
      <c r="JIY465" s="183"/>
      <c r="JIZ465" s="184"/>
      <c r="JJA465" s="183"/>
      <c r="JJB465" s="184"/>
      <c r="JJC465" s="183"/>
      <c r="JJD465" s="184"/>
      <c r="JJE465" s="183"/>
      <c r="JJF465" s="184"/>
      <c r="JJG465" s="183"/>
      <c r="JJH465" s="184"/>
      <c r="JJI465" s="183"/>
      <c r="JJJ465" s="184"/>
      <c r="JJK465" s="183"/>
      <c r="JJL465" s="184"/>
      <c r="JJM465" s="183"/>
      <c r="JJN465" s="184"/>
      <c r="JJO465" s="183"/>
      <c r="JJP465" s="184"/>
      <c r="JJQ465" s="183"/>
      <c r="JJR465" s="184"/>
      <c r="JJS465" s="183"/>
      <c r="JJT465" s="184"/>
      <c r="JJU465" s="183"/>
      <c r="JJV465" s="184"/>
      <c r="JJW465" s="183"/>
      <c r="JJX465" s="184"/>
      <c r="JJY465" s="183"/>
      <c r="JJZ465" s="184"/>
      <c r="JKA465" s="183"/>
      <c r="JKB465" s="184"/>
      <c r="JKC465" s="183"/>
      <c r="JKD465" s="184"/>
      <c r="JKE465" s="183"/>
      <c r="JKF465" s="184"/>
      <c r="JKG465" s="183"/>
      <c r="JKH465" s="184"/>
      <c r="JKI465" s="183"/>
      <c r="JKJ465" s="184"/>
      <c r="JKK465" s="183"/>
      <c r="JKL465" s="184"/>
      <c r="JKM465" s="183"/>
      <c r="JKN465" s="184"/>
      <c r="JKO465" s="183"/>
      <c r="JKP465" s="184"/>
      <c r="JKQ465" s="183"/>
      <c r="JKR465" s="184"/>
      <c r="JKS465" s="183"/>
      <c r="JKT465" s="184"/>
      <c r="JKU465" s="183"/>
      <c r="JKV465" s="184"/>
      <c r="JKW465" s="183"/>
      <c r="JKX465" s="184"/>
      <c r="JKY465" s="183"/>
      <c r="JKZ465" s="184"/>
      <c r="JLA465" s="183"/>
      <c r="JLB465" s="184"/>
      <c r="JLC465" s="183"/>
      <c r="JLD465" s="184"/>
      <c r="JLE465" s="183"/>
      <c r="JLF465" s="184"/>
      <c r="JLG465" s="183"/>
      <c r="JLH465" s="184"/>
      <c r="JLI465" s="183"/>
      <c r="JLJ465" s="184"/>
      <c r="JLK465" s="183"/>
      <c r="JLL465" s="184"/>
      <c r="JLM465" s="183"/>
      <c r="JLN465" s="184"/>
      <c r="JLO465" s="183"/>
      <c r="JLP465" s="184"/>
      <c r="JLQ465" s="183"/>
      <c r="JLR465" s="184"/>
      <c r="JLS465" s="183"/>
      <c r="JLT465" s="184"/>
      <c r="JLU465" s="183"/>
      <c r="JLV465" s="184"/>
      <c r="JLW465" s="183"/>
      <c r="JLX465" s="184"/>
      <c r="JLY465" s="183"/>
      <c r="JLZ465" s="184"/>
      <c r="JMA465" s="183"/>
      <c r="JMB465" s="184"/>
      <c r="JMC465" s="183"/>
      <c r="JMD465" s="184"/>
      <c r="JME465" s="183"/>
      <c r="JMF465" s="184"/>
      <c r="JMG465" s="183"/>
      <c r="JMH465" s="184"/>
      <c r="JMI465" s="183"/>
      <c r="JMJ465" s="184"/>
      <c r="JMK465" s="183"/>
      <c r="JML465" s="184"/>
      <c r="JMM465" s="183"/>
      <c r="JMN465" s="184"/>
      <c r="JMO465" s="183"/>
      <c r="JMP465" s="184"/>
      <c r="JMQ465" s="183"/>
      <c r="JMR465" s="184"/>
      <c r="JMS465" s="183"/>
      <c r="JMT465" s="184"/>
      <c r="JMU465" s="183"/>
      <c r="JMV465" s="184"/>
      <c r="JMW465" s="183"/>
      <c r="JMX465" s="184"/>
      <c r="JMY465" s="183"/>
      <c r="JMZ465" s="184"/>
      <c r="JNA465" s="183"/>
      <c r="JNB465" s="184"/>
      <c r="JNC465" s="183"/>
      <c r="JND465" s="184"/>
      <c r="JNE465" s="183"/>
      <c r="JNF465" s="184"/>
      <c r="JNG465" s="183"/>
      <c r="JNH465" s="184"/>
      <c r="JNI465" s="183"/>
      <c r="JNJ465" s="184"/>
      <c r="JNK465" s="183"/>
      <c r="JNL465" s="184"/>
      <c r="JNM465" s="183"/>
      <c r="JNN465" s="184"/>
      <c r="JNO465" s="183"/>
      <c r="JNP465" s="184"/>
      <c r="JNQ465" s="183"/>
      <c r="JNR465" s="184"/>
      <c r="JNS465" s="183"/>
      <c r="JNT465" s="184"/>
      <c r="JNU465" s="183"/>
      <c r="JNV465" s="184"/>
      <c r="JNW465" s="183"/>
      <c r="JNX465" s="184"/>
      <c r="JNY465" s="183"/>
      <c r="JNZ465" s="184"/>
      <c r="JOA465" s="183"/>
      <c r="JOB465" s="184"/>
      <c r="JOC465" s="183"/>
      <c r="JOD465" s="184"/>
      <c r="JOE465" s="183"/>
      <c r="JOF465" s="184"/>
      <c r="JOG465" s="183"/>
      <c r="JOH465" s="184"/>
      <c r="JOI465" s="183"/>
      <c r="JOJ465" s="184"/>
      <c r="JOK465" s="183"/>
      <c r="JOL465" s="184"/>
      <c r="JOM465" s="183"/>
      <c r="JON465" s="184"/>
      <c r="JOO465" s="183"/>
      <c r="JOP465" s="184"/>
      <c r="JOQ465" s="183"/>
      <c r="JOR465" s="184"/>
      <c r="JOS465" s="183"/>
      <c r="JOT465" s="184"/>
      <c r="JOU465" s="183"/>
      <c r="JOV465" s="184"/>
      <c r="JOW465" s="183"/>
      <c r="JOX465" s="184"/>
      <c r="JOY465" s="183"/>
      <c r="JOZ465" s="184"/>
      <c r="JPA465" s="183"/>
      <c r="JPB465" s="184"/>
      <c r="JPC465" s="183"/>
      <c r="JPD465" s="184"/>
      <c r="JPE465" s="183"/>
      <c r="JPF465" s="184"/>
      <c r="JPG465" s="183"/>
      <c r="JPH465" s="184"/>
      <c r="JPI465" s="183"/>
      <c r="JPJ465" s="184"/>
      <c r="JPK465" s="183"/>
      <c r="JPL465" s="184"/>
      <c r="JPM465" s="183"/>
      <c r="JPN465" s="184"/>
      <c r="JPO465" s="183"/>
      <c r="JPP465" s="184"/>
      <c r="JPQ465" s="183"/>
      <c r="JPR465" s="184"/>
      <c r="JPS465" s="183"/>
      <c r="JPT465" s="184"/>
      <c r="JPU465" s="183"/>
      <c r="JPV465" s="184"/>
      <c r="JPW465" s="183"/>
      <c r="JPX465" s="184"/>
      <c r="JPY465" s="183"/>
      <c r="JPZ465" s="184"/>
      <c r="JQA465" s="183"/>
      <c r="JQB465" s="184"/>
      <c r="JQC465" s="183"/>
      <c r="JQD465" s="184"/>
      <c r="JQE465" s="183"/>
      <c r="JQF465" s="184"/>
      <c r="JQG465" s="183"/>
      <c r="JQH465" s="184"/>
      <c r="JQI465" s="183"/>
      <c r="JQJ465" s="184"/>
      <c r="JQK465" s="183"/>
      <c r="JQL465" s="184"/>
      <c r="JQM465" s="183"/>
      <c r="JQN465" s="184"/>
      <c r="JQO465" s="183"/>
      <c r="JQP465" s="184"/>
      <c r="JQQ465" s="183"/>
      <c r="JQR465" s="184"/>
      <c r="JQS465" s="183"/>
      <c r="JQT465" s="184"/>
      <c r="JQU465" s="183"/>
      <c r="JQV465" s="184"/>
      <c r="JQW465" s="183"/>
      <c r="JQX465" s="184"/>
      <c r="JQY465" s="183"/>
      <c r="JQZ465" s="184"/>
      <c r="JRA465" s="183"/>
      <c r="JRB465" s="184"/>
      <c r="JRC465" s="183"/>
      <c r="JRD465" s="184"/>
      <c r="JRE465" s="183"/>
      <c r="JRF465" s="184"/>
      <c r="JRG465" s="183"/>
      <c r="JRH465" s="184"/>
      <c r="JRI465" s="183"/>
      <c r="JRJ465" s="184"/>
      <c r="JRK465" s="183"/>
      <c r="JRL465" s="184"/>
      <c r="JRM465" s="183"/>
      <c r="JRN465" s="184"/>
      <c r="JRO465" s="183"/>
      <c r="JRP465" s="184"/>
      <c r="JRQ465" s="183"/>
      <c r="JRR465" s="184"/>
      <c r="JRS465" s="183"/>
      <c r="JRT465" s="184"/>
      <c r="JRU465" s="183"/>
      <c r="JRV465" s="184"/>
      <c r="JRW465" s="183"/>
      <c r="JRX465" s="184"/>
      <c r="JRY465" s="183"/>
      <c r="JRZ465" s="184"/>
      <c r="JSA465" s="183"/>
      <c r="JSB465" s="184"/>
      <c r="JSC465" s="183"/>
      <c r="JSD465" s="184"/>
      <c r="JSE465" s="183"/>
      <c r="JSF465" s="184"/>
      <c r="JSG465" s="183"/>
      <c r="JSH465" s="184"/>
      <c r="JSI465" s="183"/>
      <c r="JSJ465" s="184"/>
      <c r="JSK465" s="183"/>
      <c r="JSL465" s="184"/>
      <c r="JSM465" s="183"/>
      <c r="JSN465" s="184"/>
      <c r="JSO465" s="183"/>
      <c r="JSP465" s="184"/>
      <c r="JSQ465" s="183"/>
      <c r="JSR465" s="184"/>
      <c r="JSS465" s="183"/>
      <c r="JST465" s="184"/>
      <c r="JSU465" s="183"/>
      <c r="JSV465" s="184"/>
      <c r="JSW465" s="183"/>
      <c r="JSX465" s="184"/>
      <c r="JSY465" s="183"/>
      <c r="JSZ465" s="184"/>
      <c r="JTA465" s="183"/>
      <c r="JTB465" s="184"/>
      <c r="JTC465" s="183"/>
      <c r="JTD465" s="184"/>
      <c r="JTE465" s="183"/>
      <c r="JTF465" s="184"/>
      <c r="JTG465" s="183"/>
      <c r="JTH465" s="184"/>
      <c r="JTI465" s="183"/>
      <c r="JTJ465" s="184"/>
      <c r="JTK465" s="183"/>
      <c r="JTL465" s="184"/>
      <c r="JTM465" s="183"/>
      <c r="JTN465" s="184"/>
      <c r="JTO465" s="183"/>
      <c r="JTP465" s="184"/>
      <c r="JTQ465" s="183"/>
      <c r="JTR465" s="184"/>
      <c r="JTS465" s="183"/>
      <c r="JTT465" s="184"/>
      <c r="JTU465" s="183"/>
      <c r="JTV465" s="184"/>
      <c r="JTW465" s="183"/>
      <c r="JTX465" s="184"/>
      <c r="JTY465" s="183"/>
      <c r="JTZ465" s="184"/>
      <c r="JUA465" s="183"/>
      <c r="JUB465" s="184"/>
      <c r="JUC465" s="183"/>
      <c r="JUD465" s="184"/>
      <c r="JUE465" s="183"/>
      <c r="JUF465" s="184"/>
      <c r="JUG465" s="183"/>
      <c r="JUH465" s="184"/>
      <c r="JUI465" s="183"/>
      <c r="JUJ465" s="184"/>
      <c r="JUK465" s="183"/>
      <c r="JUL465" s="184"/>
      <c r="JUM465" s="183"/>
      <c r="JUN465" s="184"/>
      <c r="JUO465" s="183"/>
      <c r="JUP465" s="184"/>
      <c r="JUQ465" s="183"/>
      <c r="JUR465" s="184"/>
      <c r="JUS465" s="183"/>
      <c r="JUT465" s="184"/>
      <c r="JUU465" s="183"/>
      <c r="JUV465" s="184"/>
      <c r="JUW465" s="183"/>
      <c r="JUX465" s="184"/>
      <c r="JUY465" s="183"/>
      <c r="JUZ465" s="184"/>
      <c r="JVA465" s="183"/>
      <c r="JVB465" s="184"/>
      <c r="JVC465" s="183"/>
      <c r="JVD465" s="184"/>
      <c r="JVE465" s="183"/>
      <c r="JVF465" s="184"/>
      <c r="JVG465" s="183"/>
      <c r="JVH465" s="184"/>
      <c r="JVI465" s="183"/>
      <c r="JVJ465" s="184"/>
      <c r="JVK465" s="183"/>
      <c r="JVL465" s="184"/>
      <c r="JVM465" s="183"/>
      <c r="JVN465" s="184"/>
      <c r="JVO465" s="183"/>
      <c r="JVP465" s="184"/>
      <c r="JVQ465" s="183"/>
      <c r="JVR465" s="184"/>
      <c r="JVS465" s="183"/>
      <c r="JVT465" s="184"/>
      <c r="JVU465" s="183"/>
      <c r="JVV465" s="184"/>
      <c r="JVW465" s="183"/>
      <c r="JVX465" s="184"/>
      <c r="JVY465" s="183"/>
      <c r="JVZ465" s="184"/>
      <c r="JWA465" s="183"/>
      <c r="JWB465" s="184"/>
      <c r="JWC465" s="183"/>
      <c r="JWD465" s="184"/>
      <c r="JWE465" s="183"/>
      <c r="JWF465" s="184"/>
      <c r="JWG465" s="183"/>
      <c r="JWH465" s="184"/>
      <c r="JWI465" s="183"/>
      <c r="JWJ465" s="184"/>
      <c r="JWK465" s="183"/>
      <c r="JWL465" s="184"/>
      <c r="JWM465" s="183"/>
      <c r="JWN465" s="184"/>
      <c r="JWO465" s="183"/>
      <c r="JWP465" s="184"/>
      <c r="JWQ465" s="183"/>
      <c r="JWR465" s="184"/>
      <c r="JWS465" s="183"/>
      <c r="JWT465" s="184"/>
      <c r="JWU465" s="183"/>
      <c r="JWV465" s="184"/>
      <c r="JWW465" s="183"/>
      <c r="JWX465" s="184"/>
      <c r="JWY465" s="183"/>
      <c r="JWZ465" s="184"/>
      <c r="JXA465" s="183"/>
      <c r="JXB465" s="184"/>
      <c r="JXC465" s="183"/>
      <c r="JXD465" s="184"/>
      <c r="JXE465" s="183"/>
      <c r="JXF465" s="184"/>
      <c r="JXG465" s="183"/>
      <c r="JXH465" s="184"/>
      <c r="JXI465" s="183"/>
      <c r="JXJ465" s="184"/>
      <c r="JXK465" s="183"/>
      <c r="JXL465" s="184"/>
      <c r="JXM465" s="183"/>
      <c r="JXN465" s="184"/>
      <c r="JXO465" s="183"/>
      <c r="JXP465" s="184"/>
      <c r="JXQ465" s="183"/>
      <c r="JXR465" s="184"/>
      <c r="JXS465" s="183"/>
      <c r="JXT465" s="184"/>
      <c r="JXU465" s="183"/>
      <c r="JXV465" s="184"/>
      <c r="JXW465" s="183"/>
      <c r="JXX465" s="184"/>
      <c r="JXY465" s="183"/>
      <c r="JXZ465" s="184"/>
      <c r="JYA465" s="183"/>
      <c r="JYB465" s="184"/>
      <c r="JYC465" s="183"/>
      <c r="JYD465" s="184"/>
      <c r="JYE465" s="183"/>
      <c r="JYF465" s="184"/>
      <c r="JYG465" s="183"/>
      <c r="JYH465" s="184"/>
      <c r="JYI465" s="183"/>
      <c r="JYJ465" s="184"/>
      <c r="JYK465" s="183"/>
      <c r="JYL465" s="184"/>
      <c r="JYM465" s="183"/>
      <c r="JYN465" s="184"/>
      <c r="JYO465" s="183"/>
      <c r="JYP465" s="184"/>
      <c r="JYQ465" s="183"/>
      <c r="JYR465" s="184"/>
      <c r="JYS465" s="183"/>
      <c r="JYT465" s="184"/>
      <c r="JYU465" s="183"/>
      <c r="JYV465" s="184"/>
      <c r="JYW465" s="183"/>
      <c r="JYX465" s="184"/>
      <c r="JYY465" s="183"/>
      <c r="JYZ465" s="184"/>
      <c r="JZA465" s="183"/>
      <c r="JZB465" s="184"/>
      <c r="JZC465" s="183"/>
      <c r="JZD465" s="184"/>
      <c r="JZE465" s="183"/>
      <c r="JZF465" s="184"/>
      <c r="JZG465" s="183"/>
      <c r="JZH465" s="184"/>
      <c r="JZI465" s="183"/>
      <c r="JZJ465" s="184"/>
      <c r="JZK465" s="183"/>
      <c r="JZL465" s="184"/>
      <c r="JZM465" s="183"/>
      <c r="JZN465" s="184"/>
      <c r="JZO465" s="183"/>
      <c r="JZP465" s="184"/>
      <c r="JZQ465" s="183"/>
      <c r="JZR465" s="184"/>
      <c r="JZS465" s="183"/>
      <c r="JZT465" s="184"/>
      <c r="JZU465" s="183"/>
      <c r="JZV465" s="184"/>
      <c r="JZW465" s="183"/>
      <c r="JZX465" s="184"/>
      <c r="JZY465" s="183"/>
      <c r="JZZ465" s="184"/>
      <c r="KAA465" s="183"/>
      <c r="KAB465" s="184"/>
      <c r="KAC465" s="183"/>
      <c r="KAD465" s="184"/>
      <c r="KAE465" s="183"/>
      <c r="KAF465" s="184"/>
      <c r="KAG465" s="183"/>
      <c r="KAH465" s="184"/>
      <c r="KAI465" s="183"/>
      <c r="KAJ465" s="184"/>
      <c r="KAK465" s="183"/>
      <c r="KAL465" s="184"/>
      <c r="KAM465" s="183"/>
      <c r="KAN465" s="184"/>
      <c r="KAO465" s="183"/>
      <c r="KAP465" s="184"/>
      <c r="KAQ465" s="183"/>
      <c r="KAR465" s="184"/>
      <c r="KAS465" s="183"/>
      <c r="KAT465" s="184"/>
      <c r="KAU465" s="183"/>
      <c r="KAV465" s="184"/>
      <c r="KAW465" s="183"/>
      <c r="KAX465" s="184"/>
      <c r="KAY465" s="183"/>
      <c r="KAZ465" s="184"/>
      <c r="KBA465" s="183"/>
      <c r="KBB465" s="184"/>
      <c r="KBC465" s="183"/>
      <c r="KBD465" s="184"/>
      <c r="KBE465" s="183"/>
      <c r="KBF465" s="184"/>
      <c r="KBG465" s="183"/>
      <c r="KBH465" s="184"/>
      <c r="KBI465" s="183"/>
      <c r="KBJ465" s="184"/>
      <c r="KBK465" s="183"/>
      <c r="KBL465" s="184"/>
      <c r="KBM465" s="183"/>
      <c r="KBN465" s="184"/>
      <c r="KBO465" s="183"/>
      <c r="KBP465" s="184"/>
      <c r="KBQ465" s="183"/>
      <c r="KBR465" s="184"/>
      <c r="KBS465" s="183"/>
      <c r="KBT465" s="184"/>
      <c r="KBU465" s="183"/>
      <c r="KBV465" s="184"/>
      <c r="KBW465" s="183"/>
      <c r="KBX465" s="184"/>
      <c r="KBY465" s="183"/>
      <c r="KBZ465" s="184"/>
      <c r="KCA465" s="183"/>
      <c r="KCB465" s="184"/>
      <c r="KCC465" s="183"/>
      <c r="KCD465" s="184"/>
      <c r="KCE465" s="183"/>
      <c r="KCF465" s="184"/>
      <c r="KCG465" s="183"/>
      <c r="KCH465" s="184"/>
      <c r="KCI465" s="183"/>
      <c r="KCJ465" s="184"/>
      <c r="KCK465" s="183"/>
      <c r="KCL465" s="184"/>
      <c r="KCM465" s="183"/>
      <c r="KCN465" s="184"/>
      <c r="KCO465" s="183"/>
      <c r="KCP465" s="184"/>
      <c r="KCQ465" s="183"/>
      <c r="KCR465" s="184"/>
      <c r="KCS465" s="183"/>
      <c r="KCT465" s="184"/>
      <c r="KCU465" s="183"/>
      <c r="KCV465" s="184"/>
      <c r="KCW465" s="183"/>
      <c r="KCX465" s="184"/>
      <c r="KCY465" s="183"/>
      <c r="KCZ465" s="184"/>
      <c r="KDA465" s="183"/>
      <c r="KDB465" s="184"/>
      <c r="KDC465" s="183"/>
      <c r="KDD465" s="184"/>
      <c r="KDE465" s="183"/>
      <c r="KDF465" s="184"/>
      <c r="KDG465" s="183"/>
      <c r="KDH465" s="184"/>
      <c r="KDI465" s="183"/>
      <c r="KDJ465" s="184"/>
      <c r="KDK465" s="183"/>
      <c r="KDL465" s="184"/>
      <c r="KDM465" s="183"/>
      <c r="KDN465" s="184"/>
      <c r="KDO465" s="183"/>
      <c r="KDP465" s="184"/>
      <c r="KDQ465" s="183"/>
      <c r="KDR465" s="184"/>
      <c r="KDS465" s="183"/>
      <c r="KDT465" s="184"/>
      <c r="KDU465" s="183"/>
      <c r="KDV465" s="184"/>
      <c r="KDW465" s="183"/>
      <c r="KDX465" s="184"/>
      <c r="KDY465" s="183"/>
      <c r="KDZ465" s="184"/>
      <c r="KEA465" s="183"/>
      <c r="KEB465" s="184"/>
      <c r="KEC465" s="183"/>
      <c r="KED465" s="184"/>
      <c r="KEE465" s="183"/>
      <c r="KEF465" s="184"/>
      <c r="KEG465" s="183"/>
      <c r="KEH465" s="184"/>
      <c r="KEI465" s="183"/>
      <c r="KEJ465" s="184"/>
      <c r="KEK465" s="183"/>
      <c r="KEL465" s="184"/>
      <c r="KEM465" s="183"/>
      <c r="KEN465" s="184"/>
      <c r="KEO465" s="183"/>
      <c r="KEP465" s="184"/>
      <c r="KEQ465" s="183"/>
      <c r="KER465" s="184"/>
      <c r="KES465" s="183"/>
      <c r="KET465" s="184"/>
      <c r="KEU465" s="183"/>
      <c r="KEV465" s="184"/>
      <c r="KEW465" s="183"/>
      <c r="KEX465" s="184"/>
      <c r="KEY465" s="183"/>
      <c r="KEZ465" s="184"/>
      <c r="KFA465" s="183"/>
      <c r="KFB465" s="184"/>
      <c r="KFC465" s="183"/>
      <c r="KFD465" s="184"/>
      <c r="KFE465" s="183"/>
      <c r="KFF465" s="184"/>
      <c r="KFG465" s="183"/>
      <c r="KFH465" s="184"/>
      <c r="KFI465" s="183"/>
      <c r="KFJ465" s="184"/>
      <c r="KFK465" s="183"/>
      <c r="KFL465" s="184"/>
      <c r="KFM465" s="183"/>
      <c r="KFN465" s="184"/>
      <c r="KFO465" s="183"/>
      <c r="KFP465" s="184"/>
      <c r="KFQ465" s="183"/>
      <c r="KFR465" s="184"/>
      <c r="KFS465" s="183"/>
      <c r="KFT465" s="184"/>
      <c r="KFU465" s="183"/>
      <c r="KFV465" s="184"/>
      <c r="KFW465" s="183"/>
      <c r="KFX465" s="184"/>
      <c r="KFY465" s="183"/>
      <c r="KFZ465" s="184"/>
      <c r="KGA465" s="183"/>
      <c r="KGB465" s="184"/>
      <c r="KGC465" s="183"/>
      <c r="KGD465" s="184"/>
      <c r="KGE465" s="183"/>
      <c r="KGF465" s="184"/>
      <c r="KGG465" s="183"/>
      <c r="KGH465" s="184"/>
      <c r="KGI465" s="183"/>
      <c r="KGJ465" s="184"/>
      <c r="KGK465" s="183"/>
      <c r="KGL465" s="184"/>
      <c r="KGM465" s="183"/>
      <c r="KGN465" s="184"/>
      <c r="KGO465" s="183"/>
      <c r="KGP465" s="184"/>
      <c r="KGQ465" s="183"/>
      <c r="KGR465" s="184"/>
      <c r="KGS465" s="183"/>
      <c r="KGT465" s="184"/>
      <c r="KGU465" s="183"/>
      <c r="KGV465" s="184"/>
      <c r="KGW465" s="183"/>
      <c r="KGX465" s="184"/>
      <c r="KGY465" s="183"/>
      <c r="KGZ465" s="184"/>
      <c r="KHA465" s="183"/>
      <c r="KHB465" s="184"/>
      <c r="KHC465" s="183"/>
      <c r="KHD465" s="184"/>
      <c r="KHE465" s="183"/>
      <c r="KHF465" s="184"/>
      <c r="KHG465" s="183"/>
      <c r="KHH465" s="184"/>
      <c r="KHI465" s="183"/>
      <c r="KHJ465" s="184"/>
      <c r="KHK465" s="183"/>
      <c r="KHL465" s="184"/>
      <c r="KHM465" s="183"/>
      <c r="KHN465" s="184"/>
      <c r="KHO465" s="183"/>
      <c r="KHP465" s="184"/>
      <c r="KHQ465" s="183"/>
      <c r="KHR465" s="184"/>
      <c r="KHS465" s="183"/>
      <c r="KHT465" s="184"/>
      <c r="KHU465" s="183"/>
      <c r="KHV465" s="184"/>
      <c r="KHW465" s="183"/>
      <c r="KHX465" s="184"/>
      <c r="KHY465" s="183"/>
      <c r="KHZ465" s="184"/>
      <c r="KIA465" s="183"/>
      <c r="KIB465" s="184"/>
      <c r="KIC465" s="183"/>
      <c r="KID465" s="184"/>
      <c r="KIE465" s="183"/>
      <c r="KIF465" s="184"/>
      <c r="KIG465" s="183"/>
      <c r="KIH465" s="184"/>
      <c r="KII465" s="183"/>
      <c r="KIJ465" s="184"/>
      <c r="KIK465" s="183"/>
      <c r="KIL465" s="184"/>
      <c r="KIM465" s="183"/>
      <c r="KIN465" s="184"/>
      <c r="KIO465" s="183"/>
      <c r="KIP465" s="184"/>
      <c r="KIQ465" s="183"/>
      <c r="KIR465" s="184"/>
      <c r="KIS465" s="183"/>
      <c r="KIT465" s="184"/>
      <c r="KIU465" s="183"/>
      <c r="KIV465" s="184"/>
      <c r="KIW465" s="183"/>
      <c r="KIX465" s="184"/>
      <c r="KIY465" s="183"/>
      <c r="KIZ465" s="184"/>
      <c r="KJA465" s="183"/>
      <c r="KJB465" s="184"/>
      <c r="KJC465" s="183"/>
      <c r="KJD465" s="184"/>
      <c r="KJE465" s="183"/>
      <c r="KJF465" s="184"/>
      <c r="KJG465" s="183"/>
      <c r="KJH465" s="184"/>
      <c r="KJI465" s="183"/>
      <c r="KJJ465" s="184"/>
      <c r="KJK465" s="183"/>
      <c r="KJL465" s="184"/>
      <c r="KJM465" s="183"/>
      <c r="KJN465" s="184"/>
      <c r="KJO465" s="183"/>
      <c r="KJP465" s="184"/>
      <c r="KJQ465" s="183"/>
      <c r="KJR465" s="184"/>
      <c r="KJS465" s="183"/>
      <c r="KJT465" s="184"/>
      <c r="KJU465" s="183"/>
      <c r="KJV465" s="184"/>
      <c r="KJW465" s="183"/>
      <c r="KJX465" s="184"/>
      <c r="KJY465" s="183"/>
      <c r="KJZ465" s="184"/>
      <c r="KKA465" s="183"/>
      <c r="KKB465" s="184"/>
      <c r="KKC465" s="183"/>
      <c r="KKD465" s="184"/>
      <c r="KKE465" s="183"/>
      <c r="KKF465" s="184"/>
      <c r="KKG465" s="183"/>
      <c r="KKH465" s="184"/>
      <c r="KKI465" s="183"/>
      <c r="KKJ465" s="184"/>
      <c r="KKK465" s="183"/>
      <c r="KKL465" s="184"/>
      <c r="KKM465" s="183"/>
      <c r="KKN465" s="184"/>
      <c r="KKO465" s="183"/>
      <c r="KKP465" s="184"/>
      <c r="KKQ465" s="183"/>
      <c r="KKR465" s="184"/>
      <c r="KKS465" s="183"/>
      <c r="KKT465" s="184"/>
      <c r="KKU465" s="183"/>
      <c r="KKV465" s="184"/>
      <c r="KKW465" s="183"/>
      <c r="KKX465" s="184"/>
      <c r="KKY465" s="183"/>
      <c r="KKZ465" s="184"/>
      <c r="KLA465" s="183"/>
      <c r="KLB465" s="184"/>
      <c r="KLC465" s="183"/>
      <c r="KLD465" s="184"/>
      <c r="KLE465" s="183"/>
      <c r="KLF465" s="184"/>
      <c r="KLG465" s="183"/>
      <c r="KLH465" s="184"/>
      <c r="KLI465" s="183"/>
      <c r="KLJ465" s="184"/>
      <c r="KLK465" s="183"/>
      <c r="KLL465" s="184"/>
      <c r="KLM465" s="183"/>
      <c r="KLN465" s="184"/>
      <c r="KLO465" s="183"/>
      <c r="KLP465" s="184"/>
      <c r="KLQ465" s="183"/>
      <c r="KLR465" s="184"/>
      <c r="KLS465" s="183"/>
      <c r="KLT465" s="184"/>
      <c r="KLU465" s="183"/>
      <c r="KLV465" s="184"/>
      <c r="KLW465" s="183"/>
      <c r="KLX465" s="184"/>
      <c r="KLY465" s="183"/>
      <c r="KLZ465" s="184"/>
      <c r="KMA465" s="183"/>
      <c r="KMB465" s="184"/>
      <c r="KMC465" s="183"/>
      <c r="KMD465" s="184"/>
      <c r="KME465" s="183"/>
      <c r="KMF465" s="184"/>
      <c r="KMG465" s="183"/>
      <c r="KMH465" s="184"/>
      <c r="KMI465" s="183"/>
      <c r="KMJ465" s="184"/>
      <c r="KMK465" s="183"/>
      <c r="KML465" s="184"/>
      <c r="KMM465" s="183"/>
      <c r="KMN465" s="184"/>
      <c r="KMO465" s="183"/>
      <c r="KMP465" s="184"/>
      <c r="KMQ465" s="183"/>
      <c r="KMR465" s="184"/>
      <c r="KMS465" s="183"/>
      <c r="KMT465" s="184"/>
      <c r="KMU465" s="183"/>
      <c r="KMV465" s="184"/>
      <c r="KMW465" s="183"/>
      <c r="KMX465" s="184"/>
      <c r="KMY465" s="183"/>
      <c r="KMZ465" s="184"/>
      <c r="KNA465" s="183"/>
      <c r="KNB465" s="184"/>
      <c r="KNC465" s="183"/>
      <c r="KND465" s="184"/>
      <c r="KNE465" s="183"/>
      <c r="KNF465" s="184"/>
      <c r="KNG465" s="183"/>
      <c r="KNH465" s="184"/>
      <c r="KNI465" s="183"/>
      <c r="KNJ465" s="184"/>
      <c r="KNK465" s="183"/>
      <c r="KNL465" s="184"/>
      <c r="KNM465" s="183"/>
      <c r="KNN465" s="184"/>
      <c r="KNO465" s="183"/>
      <c r="KNP465" s="184"/>
      <c r="KNQ465" s="183"/>
      <c r="KNR465" s="184"/>
      <c r="KNS465" s="183"/>
      <c r="KNT465" s="184"/>
      <c r="KNU465" s="183"/>
      <c r="KNV465" s="184"/>
      <c r="KNW465" s="183"/>
      <c r="KNX465" s="184"/>
      <c r="KNY465" s="183"/>
      <c r="KNZ465" s="184"/>
      <c r="KOA465" s="183"/>
      <c r="KOB465" s="184"/>
      <c r="KOC465" s="183"/>
      <c r="KOD465" s="184"/>
      <c r="KOE465" s="183"/>
      <c r="KOF465" s="184"/>
      <c r="KOG465" s="183"/>
      <c r="KOH465" s="184"/>
      <c r="KOI465" s="183"/>
      <c r="KOJ465" s="184"/>
      <c r="KOK465" s="183"/>
      <c r="KOL465" s="184"/>
      <c r="KOM465" s="183"/>
      <c r="KON465" s="184"/>
      <c r="KOO465" s="183"/>
      <c r="KOP465" s="184"/>
      <c r="KOQ465" s="183"/>
      <c r="KOR465" s="184"/>
      <c r="KOS465" s="183"/>
      <c r="KOT465" s="184"/>
      <c r="KOU465" s="183"/>
      <c r="KOV465" s="184"/>
      <c r="KOW465" s="183"/>
      <c r="KOX465" s="184"/>
      <c r="KOY465" s="183"/>
      <c r="KOZ465" s="184"/>
      <c r="KPA465" s="183"/>
      <c r="KPB465" s="184"/>
      <c r="KPC465" s="183"/>
      <c r="KPD465" s="184"/>
      <c r="KPE465" s="183"/>
      <c r="KPF465" s="184"/>
      <c r="KPG465" s="183"/>
      <c r="KPH465" s="184"/>
      <c r="KPI465" s="183"/>
      <c r="KPJ465" s="184"/>
      <c r="KPK465" s="183"/>
      <c r="KPL465" s="184"/>
      <c r="KPM465" s="183"/>
      <c r="KPN465" s="184"/>
      <c r="KPO465" s="183"/>
      <c r="KPP465" s="184"/>
      <c r="KPQ465" s="183"/>
      <c r="KPR465" s="184"/>
      <c r="KPS465" s="183"/>
      <c r="KPT465" s="184"/>
      <c r="KPU465" s="183"/>
      <c r="KPV465" s="184"/>
      <c r="KPW465" s="183"/>
      <c r="KPX465" s="184"/>
      <c r="KPY465" s="183"/>
      <c r="KPZ465" s="184"/>
      <c r="KQA465" s="183"/>
      <c r="KQB465" s="184"/>
      <c r="KQC465" s="183"/>
      <c r="KQD465" s="184"/>
      <c r="KQE465" s="183"/>
      <c r="KQF465" s="184"/>
      <c r="KQG465" s="183"/>
      <c r="KQH465" s="184"/>
      <c r="KQI465" s="183"/>
      <c r="KQJ465" s="184"/>
      <c r="KQK465" s="183"/>
      <c r="KQL465" s="184"/>
      <c r="KQM465" s="183"/>
      <c r="KQN465" s="184"/>
      <c r="KQO465" s="183"/>
      <c r="KQP465" s="184"/>
      <c r="KQQ465" s="183"/>
      <c r="KQR465" s="184"/>
      <c r="KQS465" s="183"/>
      <c r="KQT465" s="184"/>
      <c r="KQU465" s="183"/>
      <c r="KQV465" s="184"/>
      <c r="KQW465" s="183"/>
      <c r="KQX465" s="184"/>
      <c r="KQY465" s="183"/>
      <c r="KQZ465" s="184"/>
      <c r="KRA465" s="183"/>
      <c r="KRB465" s="184"/>
      <c r="KRC465" s="183"/>
      <c r="KRD465" s="184"/>
      <c r="KRE465" s="183"/>
      <c r="KRF465" s="184"/>
      <c r="KRG465" s="183"/>
      <c r="KRH465" s="184"/>
      <c r="KRI465" s="183"/>
      <c r="KRJ465" s="184"/>
      <c r="KRK465" s="183"/>
      <c r="KRL465" s="184"/>
      <c r="KRM465" s="183"/>
      <c r="KRN465" s="184"/>
      <c r="KRO465" s="183"/>
      <c r="KRP465" s="184"/>
      <c r="KRQ465" s="183"/>
      <c r="KRR465" s="184"/>
      <c r="KRS465" s="183"/>
      <c r="KRT465" s="184"/>
      <c r="KRU465" s="183"/>
      <c r="KRV465" s="184"/>
      <c r="KRW465" s="183"/>
      <c r="KRX465" s="184"/>
      <c r="KRY465" s="183"/>
      <c r="KRZ465" s="184"/>
      <c r="KSA465" s="183"/>
      <c r="KSB465" s="184"/>
      <c r="KSC465" s="183"/>
      <c r="KSD465" s="184"/>
      <c r="KSE465" s="183"/>
      <c r="KSF465" s="184"/>
      <c r="KSG465" s="183"/>
      <c r="KSH465" s="184"/>
      <c r="KSI465" s="183"/>
      <c r="KSJ465" s="184"/>
      <c r="KSK465" s="183"/>
      <c r="KSL465" s="184"/>
      <c r="KSM465" s="183"/>
      <c r="KSN465" s="184"/>
      <c r="KSO465" s="183"/>
      <c r="KSP465" s="184"/>
      <c r="KSQ465" s="183"/>
      <c r="KSR465" s="184"/>
      <c r="KSS465" s="183"/>
      <c r="KST465" s="184"/>
      <c r="KSU465" s="183"/>
      <c r="KSV465" s="184"/>
      <c r="KSW465" s="183"/>
      <c r="KSX465" s="184"/>
      <c r="KSY465" s="183"/>
      <c r="KSZ465" s="184"/>
      <c r="KTA465" s="183"/>
      <c r="KTB465" s="184"/>
      <c r="KTC465" s="183"/>
      <c r="KTD465" s="184"/>
      <c r="KTE465" s="183"/>
      <c r="KTF465" s="184"/>
      <c r="KTG465" s="183"/>
      <c r="KTH465" s="184"/>
      <c r="KTI465" s="183"/>
      <c r="KTJ465" s="184"/>
      <c r="KTK465" s="183"/>
      <c r="KTL465" s="184"/>
      <c r="KTM465" s="183"/>
      <c r="KTN465" s="184"/>
      <c r="KTO465" s="183"/>
      <c r="KTP465" s="184"/>
      <c r="KTQ465" s="183"/>
      <c r="KTR465" s="184"/>
      <c r="KTS465" s="183"/>
      <c r="KTT465" s="184"/>
      <c r="KTU465" s="183"/>
      <c r="KTV465" s="184"/>
      <c r="KTW465" s="183"/>
      <c r="KTX465" s="184"/>
      <c r="KTY465" s="183"/>
      <c r="KTZ465" s="184"/>
      <c r="KUA465" s="183"/>
      <c r="KUB465" s="184"/>
      <c r="KUC465" s="183"/>
      <c r="KUD465" s="184"/>
      <c r="KUE465" s="183"/>
      <c r="KUF465" s="184"/>
      <c r="KUG465" s="183"/>
      <c r="KUH465" s="184"/>
      <c r="KUI465" s="183"/>
      <c r="KUJ465" s="184"/>
      <c r="KUK465" s="183"/>
      <c r="KUL465" s="184"/>
      <c r="KUM465" s="183"/>
      <c r="KUN465" s="184"/>
      <c r="KUO465" s="183"/>
      <c r="KUP465" s="184"/>
      <c r="KUQ465" s="183"/>
      <c r="KUR465" s="184"/>
      <c r="KUS465" s="183"/>
      <c r="KUT465" s="184"/>
      <c r="KUU465" s="183"/>
      <c r="KUV465" s="184"/>
      <c r="KUW465" s="183"/>
      <c r="KUX465" s="184"/>
      <c r="KUY465" s="183"/>
      <c r="KUZ465" s="184"/>
      <c r="KVA465" s="183"/>
      <c r="KVB465" s="184"/>
      <c r="KVC465" s="183"/>
      <c r="KVD465" s="184"/>
      <c r="KVE465" s="183"/>
      <c r="KVF465" s="184"/>
      <c r="KVG465" s="183"/>
      <c r="KVH465" s="184"/>
      <c r="KVI465" s="183"/>
      <c r="KVJ465" s="184"/>
      <c r="KVK465" s="183"/>
      <c r="KVL465" s="184"/>
      <c r="KVM465" s="183"/>
      <c r="KVN465" s="184"/>
      <c r="KVO465" s="183"/>
      <c r="KVP465" s="184"/>
      <c r="KVQ465" s="183"/>
      <c r="KVR465" s="184"/>
      <c r="KVS465" s="183"/>
      <c r="KVT465" s="184"/>
      <c r="KVU465" s="183"/>
      <c r="KVV465" s="184"/>
      <c r="KVW465" s="183"/>
      <c r="KVX465" s="184"/>
      <c r="KVY465" s="183"/>
      <c r="KVZ465" s="184"/>
      <c r="KWA465" s="183"/>
      <c r="KWB465" s="184"/>
      <c r="KWC465" s="183"/>
      <c r="KWD465" s="184"/>
      <c r="KWE465" s="183"/>
      <c r="KWF465" s="184"/>
      <c r="KWG465" s="183"/>
      <c r="KWH465" s="184"/>
      <c r="KWI465" s="183"/>
      <c r="KWJ465" s="184"/>
      <c r="KWK465" s="183"/>
      <c r="KWL465" s="184"/>
      <c r="KWM465" s="183"/>
      <c r="KWN465" s="184"/>
      <c r="KWO465" s="183"/>
      <c r="KWP465" s="184"/>
      <c r="KWQ465" s="183"/>
      <c r="KWR465" s="184"/>
      <c r="KWS465" s="183"/>
      <c r="KWT465" s="184"/>
      <c r="KWU465" s="183"/>
      <c r="KWV465" s="184"/>
      <c r="KWW465" s="183"/>
      <c r="KWX465" s="184"/>
      <c r="KWY465" s="183"/>
      <c r="KWZ465" s="184"/>
      <c r="KXA465" s="183"/>
      <c r="KXB465" s="184"/>
      <c r="KXC465" s="183"/>
      <c r="KXD465" s="184"/>
      <c r="KXE465" s="183"/>
      <c r="KXF465" s="184"/>
      <c r="KXG465" s="183"/>
      <c r="KXH465" s="184"/>
      <c r="KXI465" s="183"/>
      <c r="KXJ465" s="184"/>
      <c r="KXK465" s="183"/>
      <c r="KXL465" s="184"/>
      <c r="KXM465" s="183"/>
      <c r="KXN465" s="184"/>
      <c r="KXO465" s="183"/>
      <c r="KXP465" s="184"/>
      <c r="KXQ465" s="183"/>
      <c r="KXR465" s="184"/>
      <c r="KXS465" s="183"/>
      <c r="KXT465" s="184"/>
      <c r="KXU465" s="183"/>
      <c r="KXV465" s="184"/>
      <c r="KXW465" s="183"/>
      <c r="KXX465" s="184"/>
      <c r="KXY465" s="183"/>
      <c r="KXZ465" s="184"/>
      <c r="KYA465" s="183"/>
      <c r="KYB465" s="184"/>
      <c r="KYC465" s="183"/>
      <c r="KYD465" s="184"/>
      <c r="KYE465" s="183"/>
      <c r="KYF465" s="184"/>
      <c r="KYG465" s="183"/>
      <c r="KYH465" s="184"/>
      <c r="KYI465" s="183"/>
      <c r="KYJ465" s="184"/>
      <c r="KYK465" s="183"/>
      <c r="KYL465" s="184"/>
      <c r="KYM465" s="183"/>
      <c r="KYN465" s="184"/>
      <c r="KYO465" s="183"/>
      <c r="KYP465" s="184"/>
      <c r="KYQ465" s="183"/>
      <c r="KYR465" s="184"/>
      <c r="KYS465" s="183"/>
      <c r="KYT465" s="184"/>
      <c r="KYU465" s="183"/>
      <c r="KYV465" s="184"/>
      <c r="KYW465" s="183"/>
      <c r="KYX465" s="184"/>
      <c r="KYY465" s="183"/>
      <c r="KYZ465" s="184"/>
      <c r="KZA465" s="183"/>
      <c r="KZB465" s="184"/>
      <c r="KZC465" s="183"/>
      <c r="KZD465" s="184"/>
      <c r="KZE465" s="183"/>
      <c r="KZF465" s="184"/>
      <c r="KZG465" s="183"/>
      <c r="KZH465" s="184"/>
      <c r="KZI465" s="183"/>
      <c r="KZJ465" s="184"/>
      <c r="KZK465" s="183"/>
      <c r="KZL465" s="184"/>
      <c r="KZM465" s="183"/>
      <c r="KZN465" s="184"/>
      <c r="KZO465" s="183"/>
      <c r="KZP465" s="184"/>
      <c r="KZQ465" s="183"/>
      <c r="KZR465" s="184"/>
      <c r="KZS465" s="183"/>
      <c r="KZT465" s="184"/>
      <c r="KZU465" s="183"/>
      <c r="KZV465" s="184"/>
      <c r="KZW465" s="183"/>
      <c r="KZX465" s="184"/>
      <c r="KZY465" s="183"/>
      <c r="KZZ465" s="184"/>
      <c r="LAA465" s="183"/>
      <c r="LAB465" s="184"/>
      <c r="LAC465" s="183"/>
      <c r="LAD465" s="184"/>
      <c r="LAE465" s="183"/>
      <c r="LAF465" s="184"/>
      <c r="LAG465" s="183"/>
      <c r="LAH465" s="184"/>
      <c r="LAI465" s="183"/>
      <c r="LAJ465" s="184"/>
      <c r="LAK465" s="183"/>
      <c r="LAL465" s="184"/>
      <c r="LAM465" s="183"/>
      <c r="LAN465" s="184"/>
      <c r="LAO465" s="183"/>
      <c r="LAP465" s="184"/>
      <c r="LAQ465" s="183"/>
      <c r="LAR465" s="184"/>
      <c r="LAS465" s="183"/>
      <c r="LAT465" s="184"/>
      <c r="LAU465" s="183"/>
      <c r="LAV465" s="184"/>
      <c r="LAW465" s="183"/>
      <c r="LAX465" s="184"/>
      <c r="LAY465" s="183"/>
      <c r="LAZ465" s="184"/>
      <c r="LBA465" s="183"/>
      <c r="LBB465" s="184"/>
      <c r="LBC465" s="183"/>
      <c r="LBD465" s="184"/>
      <c r="LBE465" s="183"/>
      <c r="LBF465" s="184"/>
      <c r="LBG465" s="183"/>
      <c r="LBH465" s="184"/>
      <c r="LBI465" s="183"/>
      <c r="LBJ465" s="184"/>
      <c r="LBK465" s="183"/>
      <c r="LBL465" s="184"/>
      <c r="LBM465" s="183"/>
      <c r="LBN465" s="184"/>
      <c r="LBO465" s="183"/>
      <c r="LBP465" s="184"/>
      <c r="LBQ465" s="183"/>
      <c r="LBR465" s="184"/>
      <c r="LBS465" s="183"/>
      <c r="LBT465" s="184"/>
      <c r="LBU465" s="183"/>
      <c r="LBV465" s="184"/>
      <c r="LBW465" s="183"/>
      <c r="LBX465" s="184"/>
      <c r="LBY465" s="183"/>
      <c r="LBZ465" s="184"/>
      <c r="LCA465" s="183"/>
      <c r="LCB465" s="184"/>
      <c r="LCC465" s="183"/>
      <c r="LCD465" s="184"/>
      <c r="LCE465" s="183"/>
      <c r="LCF465" s="184"/>
      <c r="LCG465" s="183"/>
      <c r="LCH465" s="184"/>
      <c r="LCI465" s="183"/>
      <c r="LCJ465" s="184"/>
      <c r="LCK465" s="183"/>
      <c r="LCL465" s="184"/>
      <c r="LCM465" s="183"/>
      <c r="LCN465" s="184"/>
      <c r="LCO465" s="183"/>
      <c r="LCP465" s="184"/>
      <c r="LCQ465" s="183"/>
      <c r="LCR465" s="184"/>
      <c r="LCS465" s="183"/>
      <c r="LCT465" s="184"/>
      <c r="LCU465" s="183"/>
      <c r="LCV465" s="184"/>
      <c r="LCW465" s="183"/>
      <c r="LCX465" s="184"/>
      <c r="LCY465" s="183"/>
      <c r="LCZ465" s="184"/>
      <c r="LDA465" s="183"/>
      <c r="LDB465" s="184"/>
      <c r="LDC465" s="183"/>
      <c r="LDD465" s="184"/>
      <c r="LDE465" s="183"/>
      <c r="LDF465" s="184"/>
      <c r="LDG465" s="183"/>
      <c r="LDH465" s="184"/>
      <c r="LDI465" s="183"/>
      <c r="LDJ465" s="184"/>
      <c r="LDK465" s="183"/>
      <c r="LDL465" s="184"/>
      <c r="LDM465" s="183"/>
      <c r="LDN465" s="184"/>
      <c r="LDO465" s="183"/>
      <c r="LDP465" s="184"/>
      <c r="LDQ465" s="183"/>
      <c r="LDR465" s="184"/>
      <c r="LDS465" s="183"/>
      <c r="LDT465" s="184"/>
      <c r="LDU465" s="183"/>
      <c r="LDV465" s="184"/>
      <c r="LDW465" s="183"/>
      <c r="LDX465" s="184"/>
      <c r="LDY465" s="183"/>
      <c r="LDZ465" s="184"/>
      <c r="LEA465" s="183"/>
      <c r="LEB465" s="184"/>
      <c r="LEC465" s="183"/>
      <c r="LED465" s="184"/>
      <c r="LEE465" s="183"/>
      <c r="LEF465" s="184"/>
      <c r="LEG465" s="183"/>
      <c r="LEH465" s="184"/>
      <c r="LEI465" s="183"/>
      <c r="LEJ465" s="184"/>
      <c r="LEK465" s="183"/>
      <c r="LEL465" s="184"/>
      <c r="LEM465" s="183"/>
      <c r="LEN465" s="184"/>
      <c r="LEO465" s="183"/>
      <c r="LEP465" s="184"/>
      <c r="LEQ465" s="183"/>
      <c r="LER465" s="184"/>
      <c r="LES465" s="183"/>
      <c r="LET465" s="184"/>
      <c r="LEU465" s="183"/>
      <c r="LEV465" s="184"/>
      <c r="LEW465" s="183"/>
      <c r="LEX465" s="184"/>
      <c r="LEY465" s="183"/>
      <c r="LEZ465" s="184"/>
      <c r="LFA465" s="183"/>
      <c r="LFB465" s="184"/>
      <c r="LFC465" s="183"/>
      <c r="LFD465" s="184"/>
      <c r="LFE465" s="183"/>
      <c r="LFF465" s="184"/>
      <c r="LFG465" s="183"/>
      <c r="LFH465" s="184"/>
      <c r="LFI465" s="183"/>
      <c r="LFJ465" s="184"/>
      <c r="LFK465" s="183"/>
      <c r="LFL465" s="184"/>
      <c r="LFM465" s="183"/>
      <c r="LFN465" s="184"/>
      <c r="LFO465" s="183"/>
      <c r="LFP465" s="184"/>
      <c r="LFQ465" s="183"/>
      <c r="LFR465" s="184"/>
      <c r="LFS465" s="183"/>
      <c r="LFT465" s="184"/>
      <c r="LFU465" s="183"/>
      <c r="LFV465" s="184"/>
      <c r="LFW465" s="183"/>
      <c r="LFX465" s="184"/>
      <c r="LFY465" s="183"/>
      <c r="LFZ465" s="184"/>
      <c r="LGA465" s="183"/>
      <c r="LGB465" s="184"/>
      <c r="LGC465" s="183"/>
      <c r="LGD465" s="184"/>
      <c r="LGE465" s="183"/>
      <c r="LGF465" s="184"/>
      <c r="LGG465" s="183"/>
      <c r="LGH465" s="184"/>
      <c r="LGI465" s="183"/>
      <c r="LGJ465" s="184"/>
      <c r="LGK465" s="183"/>
      <c r="LGL465" s="184"/>
      <c r="LGM465" s="183"/>
      <c r="LGN465" s="184"/>
      <c r="LGO465" s="183"/>
      <c r="LGP465" s="184"/>
      <c r="LGQ465" s="183"/>
      <c r="LGR465" s="184"/>
      <c r="LGS465" s="183"/>
      <c r="LGT465" s="184"/>
      <c r="LGU465" s="183"/>
      <c r="LGV465" s="184"/>
      <c r="LGW465" s="183"/>
      <c r="LGX465" s="184"/>
      <c r="LGY465" s="183"/>
      <c r="LGZ465" s="184"/>
      <c r="LHA465" s="183"/>
      <c r="LHB465" s="184"/>
      <c r="LHC465" s="183"/>
      <c r="LHD465" s="184"/>
      <c r="LHE465" s="183"/>
      <c r="LHF465" s="184"/>
      <c r="LHG465" s="183"/>
      <c r="LHH465" s="184"/>
      <c r="LHI465" s="183"/>
      <c r="LHJ465" s="184"/>
      <c r="LHK465" s="183"/>
      <c r="LHL465" s="184"/>
      <c r="LHM465" s="183"/>
      <c r="LHN465" s="184"/>
      <c r="LHO465" s="183"/>
      <c r="LHP465" s="184"/>
      <c r="LHQ465" s="183"/>
      <c r="LHR465" s="184"/>
      <c r="LHS465" s="183"/>
      <c r="LHT465" s="184"/>
      <c r="LHU465" s="183"/>
      <c r="LHV465" s="184"/>
      <c r="LHW465" s="183"/>
      <c r="LHX465" s="184"/>
      <c r="LHY465" s="183"/>
      <c r="LHZ465" s="184"/>
      <c r="LIA465" s="183"/>
      <c r="LIB465" s="184"/>
      <c r="LIC465" s="183"/>
      <c r="LID465" s="184"/>
      <c r="LIE465" s="183"/>
      <c r="LIF465" s="184"/>
      <c r="LIG465" s="183"/>
      <c r="LIH465" s="184"/>
      <c r="LII465" s="183"/>
      <c r="LIJ465" s="184"/>
      <c r="LIK465" s="183"/>
      <c r="LIL465" s="184"/>
      <c r="LIM465" s="183"/>
      <c r="LIN465" s="184"/>
      <c r="LIO465" s="183"/>
      <c r="LIP465" s="184"/>
      <c r="LIQ465" s="183"/>
      <c r="LIR465" s="184"/>
      <c r="LIS465" s="183"/>
      <c r="LIT465" s="184"/>
      <c r="LIU465" s="183"/>
      <c r="LIV465" s="184"/>
      <c r="LIW465" s="183"/>
      <c r="LIX465" s="184"/>
      <c r="LIY465" s="183"/>
      <c r="LIZ465" s="184"/>
      <c r="LJA465" s="183"/>
      <c r="LJB465" s="184"/>
      <c r="LJC465" s="183"/>
      <c r="LJD465" s="184"/>
      <c r="LJE465" s="183"/>
      <c r="LJF465" s="184"/>
      <c r="LJG465" s="183"/>
      <c r="LJH465" s="184"/>
      <c r="LJI465" s="183"/>
      <c r="LJJ465" s="184"/>
      <c r="LJK465" s="183"/>
      <c r="LJL465" s="184"/>
      <c r="LJM465" s="183"/>
      <c r="LJN465" s="184"/>
      <c r="LJO465" s="183"/>
      <c r="LJP465" s="184"/>
      <c r="LJQ465" s="183"/>
      <c r="LJR465" s="184"/>
      <c r="LJS465" s="183"/>
      <c r="LJT465" s="184"/>
      <c r="LJU465" s="183"/>
      <c r="LJV465" s="184"/>
      <c r="LJW465" s="183"/>
      <c r="LJX465" s="184"/>
      <c r="LJY465" s="183"/>
      <c r="LJZ465" s="184"/>
      <c r="LKA465" s="183"/>
      <c r="LKB465" s="184"/>
      <c r="LKC465" s="183"/>
      <c r="LKD465" s="184"/>
      <c r="LKE465" s="183"/>
      <c r="LKF465" s="184"/>
      <c r="LKG465" s="183"/>
      <c r="LKH465" s="184"/>
      <c r="LKI465" s="183"/>
      <c r="LKJ465" s="184"/>
      <c r="LKK465" s="183"/>
      <c r="LKL465" s="184"/>
      <c r="LKM465" s="183"/>
      <c r="LKN465" s="184"/>
      <c r="LKO465" s="183"/>
      <c r="LKP465" s="184"/>
      <c r="LKQ465" s="183"/>
      <c r="LKR465" s="184"/>
      <c r="LKS465" s="183"/>
      <c r="LKT465" s="184"/>
      <c r="LKU465" s="183"/>
      <c r="LKV465" s="184"/>
      <c r="LKW465" s="183"/>
      <c r="LKX465" s="184"/>
      <c r="LKY465" s="183"/>
      <c r="LKZ465" s="184"/>
      <c r="LLA465" s="183"/>
      <c r="LLB465" s="184"/>
      <c r="LLC465" s="183"/>
      <c r="LLD465" s="184"/>
      <c r="LLE465" s="183"/>
      <c r="LLF465" s="184"/>
      <c r="LLG465" s="183"/>
      <c r="LLH465" s="184"/>
      <c r="LLI465" s="183"/>
      <c r="LLJ465" s="184"/>
      <c r="LLK465" s="183"/>
      <c r="LLL465" s="184"/>
      <c r="LLM465" s="183"/>
      <c r="LLN465" s="184"/>
      <c r="LLO465" s="183"/>
      <c r="LLP465" s="184"/>
      <c r="LLQ465" s="183"/>
      <c r="LLR465" s="184"/>
      <c r="LLS465" s="183"/>
      <c r="LLT465" s="184"/>
      <c r="LLU465" s="183"/>
      <c r="LLV465" s="184"/>
      <c r="LLW465" s="183"/>
      <c r="LLX465" s="184"/>
      <c r="LLY465" s="183"/>
      <c r="LLZ465" s="184"/>
      <c r="LMA465" s="183"/>
      <c r="LMB465" s="184"/>
      <c r="LMC465" s="183"/>
      <c r="LMD465" s="184"/>
      <c r="LME465" s="183"/>
      <c r="LMF465" s="184"/>
      <c r="LMG465" s="183"/>
      <c r="LMH465" s="184"/>
      <c r="LMI465" s="183"/>
      <c r="LMJ465" s="184"/>
      <c r="LMK465" s="183"/>
      <c r="LML465" s="184"/>
      <c r="LMM465" s="183"/>
      <c r="LMN465" s="184"/>
      <c r="LMO465" s="183"/>
      <c r="LMP465" s="184"/>
      <c r="LMQ465" s="183"/>
      <c r="LMR465" s="184"/>
      <c r="LMS465" s="183"/>
      <c r="LMT465" s="184"/>
      <c r="LMU465" s="183"/>
      <c r="LMV465" s="184"/>
      <c r="LMW465" s="183"/>
      <c r="LMX465" s="184"/>
      <c r="LMY465" s="183"/>
      <c r="LMZ465" s="184"/>
      <c r="LNA465" s="183"/>
      <c r="LNB465" s="184"/>
      <c r="LNC465" s="183"/>
      <c r="LND465" s="184"/>
      <c r="LNE465" s="183"/>
      <c r="LNF465" s="184"/>
      <c r="LNG465" s="183"/>
      <c r="LNH465" s="184"/>
      <c r="LNI465" s="183"/>
      <c r="LNJ465" s="184"/>
      <c r="LNK465" s="183"/>
      <c r="LNL465" s="184"/>
      <c r="LNM465" s="183"/>
      <c r="LNN465" s="184"/>
      <c r="LNO465" s="183"/>
      <c r="LNP465" s="184"/>
      <c r="LNQ465" s="183"/>
      <c r="LNR465" s="184"/>
      <c r="LNS465" s="183"/>
      <c r="LNT465" s="184"/>
      <c r="LNU465" s="183"/>
      <c r="LNV465" s="184"/>
      <c r="LNW465" s="183"/>
      <c r="LNX465" s="184"/>
      <c r="LNY465" s="183"/>
      <c r="LNZ465" s="184"/>
      <c r="LOA465" s="183"/>
      <c r="LOB465" s="184"/>
      <c r="LOC465" s="183"/>
      <c r="LOD465" s="184"/>
      <c r="LOE465" s="183"/>
      <c r="LOF465" s="184"/>
      <c r="LOG465" s="183"/>
      <c r="LOH465" s="184"/>
      <c r="LOI465" s="183"/>
      <c r="LOJ465" s="184"/>
      <c r="LOK465" s="183"/>
      <c r="LOL465" s="184"/>
      <c r="LOM465" s="183"/>
      <c r="LON465" s="184"/>
      <c r="LOO465" s="183"/>
      <c r="LOP465" s="184"/>
      <c r="LOQ465" s="183"/>
      <c r="LOR465" s="184"/>
      <c r="LOS465" s="183"/>
      <c r="LOT465" s="184"/>
      <c r="LOU465" s="183"/>
      <c r="LOV465" s="184"/>
      <c r="LOW465" s="183"/>
      <c r="LOX465" s="184"/>
      <c r="LOY465" s="183"/>
      <c r="LOZ465" s="184"/>
      <c r="LPA465" s="183"/>
      <c r="LPB465" s="184"/>
      <c r="LPC465" s="183"/>
      <c r="LPD465" s="184"/>
      <c r="LPE465" s="183"/>
      <c r="LPF465" s="184"/>
      <c r="LPG465" s="183"/>
      <c r="LPH465" s="184"/>
      <c r="LPI465" s="183"/>
      <c r="LPJ465" s="184"/>
      <c r="LPK465" s="183"/>
      <c r="LPL465" s="184"/>
      <c r="LPM465" s="183"/>
      <c r="LPN465" s="184"/>
      <c r="LPO465" s="183"/>
      <c r="LPP465" s="184"/>
      <c r="LPQ465" s="183"/>
      <c r="LPR465" s="184"/>
      <c r="LPS465" s="183"/>
      <c r="LPT465" s="184"/>
      <c r="LPU465" s="183"/>
      <c r="LPV465" s="184"/>
      <c r="LPW465" s="183"/>
      <c r="LPX465" s="184"/>
      <c r="LPY465" s="183"/>
      <c r="LPZ465" s="184"/>
      <c r="LQA465" s="183"/>
      <c r="LQB465" s="184"/>
      <c r="LQC465" s="183"/>
      <c r="LQD465" s="184"/>
      <c r="LQE465" s="183"/>
      <c r="LQF465" s="184"/>
      <c r="LQG465" s="183"/>
      <c r="LQH465" s="184"/>
      <c r="LQI465" s="183"/>
      <c r="LQJ465" s="184"/>
      <c r="LQK465" s="183"/>
      <c r="LQL465" s="184"/>
      <c r="LQM465" s="183"/>
      <c r="LQN465" s="184"/>
      <c r="LQO465" s="183"/>
      <c r="LQP465" s="184"/>
      <c r="LQQ465" s="183"/>
      <c r="LQR465" s="184"/>
      <c r="LQS465" s="183"/>
      <c r="LQT465" s="184"/>
      <c r="LQU465" s="183"/>
      <c r="LQV465" s="184"/>
      <c r="LQW465" s="183"/>
      <c r="LQX465" s="184"/>
      <c r="LQY465" s="183"/>
      <c r="LQZ465" s="184"/>
      <c r="LRA465" s="183"/>
      <c r="LRB465" s="184"/>
      <c r="LRC465" s="183"/>
      <c r="LRD465" s="184"/>
      <c r="LRE465" s="183"/>
      <c r="LRF465" s="184"/>
      <c r="LRG465" s="183"/>
      <c r="LRH465" s="184"/>
      <c r="LRI465" s="183"/>
      <c r="LRJ465" s="184"/>
      <c r="LRK465" s="183"/>
      <c r="LRL465" s="184"/>
      <c r="LRM465" s="183"/>
      <c r="LRN465" s="184"/>
      <c r="LRO465" s="183"/>
      <c r="LRP465" s="184"/>
      <c r="LRQ465" s="183"/>
      <c r="LRR465" s="184"/>
      <c r="LRS465" s="183"/>
      <c r="LRT465" s="184"/>
      <c r="LRU465" s="183"/>
      <c r="LRV465" s="184"/>
      <c r="LRW465" s="183"/>
      <c r="LRX465" s="184"/>
      <c r="LRY465" s="183"/>
      <c r="LRZ465" s="184"/>
      <c r="LSA465" s="183"/>
      <c r="LSB465" s="184"/>
      <c r="LSC465" s="183"/>
      <c r="LSD465" s="184"/>
      <c r="LSE465" s="183"/>
      <c r="LSF465" s="184"/>
      <c r="LSG465" s="183"/>
      <c r="LSH465" s="184"/>
      <c r="LSI465" s="183"/>
      <c r="LSJ465" s="184"/>
      <c r="LSK465" s="183"/>
      <c r="LSL465" s="184"/>
      <c r="LSM465" s="183"/>
      <c r="LSN465" s="184"/>
      <c r="LSO465" s="183"/>
      <c r="LSP465" s="184"/>
      <c r="LSQ465" s="183"/>
      <c r="LSR465" s="184"/>
      <c r="LSS465" s="183"/>
      <c r="LST465" s="184"/>
      <c r="LSU465" s="183"/>
      <c r="LSV465" s="184"/>
      <c r="LSW465" s="183"/>
      <c r="LSX465" s="184"/>
      <c r="LSY465" s="183"/>
      <c r="LSZ465" s="184"/>
      <c r="LTA465" s="183"/>
      <c r="LTB465" s="184"/>
      <c r="LTC465" s="183"/>
      <c r="LTD465" s="184"/>
      <c r="LTE465" s="183"/>
      <c r="LTF465" s="184"/>
      <c r="LTG465" s="183"/>
      <c r="LTH465" s="184"/>
      <c r="LTI465" s="183"/>
      <c r="LTJ465" s="184"/>
      <c r="LTK465" s="183"/>
      <c r="LTL465" s="184"/>
      <c r="LTM465" s="183"/>
      <c r="LTN465" s="184"/>
      <c r="LTO465" s="183"/>
      <c r="LTP465" s="184"/>
      <c r="LTQ465" s="183"/>
      <c r="LTR465" s="184"/>
      <c r="LTS465" s="183"/>
      <c r="LTT465" s="184"/>
      <c r="LTU465" s="183"/>
      <c r="LTV465" s="184"/>
      <c r="LTW465" s="183"/>
      <c r="LTX465" s="184"/>
      <c r="LTY465" s="183"/>
      <c r="LTZ465" s="184"/>
      <c r="LUA465" s="183"/>
      <c r="LUB465" s="184"/>
      <c r="LUC465" s="183"/>
      <c r="LUD465" s="184"/>
      <c r="LUE465" s="183"/>
      <c r="LUF465" s="184"/>
      <c r="LUG465" s="183"/>
      <c r="LUH465" s="184"/>
      <c r="LUI465" s="183"/>
      <c r="LUJ465" s="184"/>
      <c r="LUK465" s="183"/>
      <c r="LUL465" s="184"/>
      <c r="LUM465" s="183"/>
      <c r="LUN465" s="184"/>
      <c r="LUO465" s="183"/>
      <c r="LUP465" s="184"/>
      <c r="LUQ465" s="183"/>
      <c r="LUR465" s="184"/>
      <c r="LUS465" s="183"/>
      <c r="LUT465" s="184"/>
      <c r="LUU465" s="183"/>
      <c r="LUV465" s="184"/>
      <c r="LUW465" s="183"/>
      <c r="LUX465" s="184"/>
      <c r="LUY465" s="183"/>
      <c r="LUZ465" s="184"/>
      <c r="LVA465" s="183"/>
      <c r="LVB465" s="184"/>
      <c r="LVC465" s="183"/>
      <c r="LVD465" s="184"/>
      <c r="LVE465" s="183"/>
      <c r="LVF465" s="184"/>
      <c r="LVG465" s="183"/>
      <c r="LVH465" s="184"/>
      <c r="LVI465" s="183"/>
      <c r="LVJ465" s="184"/>
      <c r="LVK465" s="183"/>
      <c r="LVL465" s="184"/>
      <c r="LVM465" s="183"/>
      <c r="LVN465" s="184"/>
      <c r="LVO465" s="183"/>
      <c r="LVP465" s="184"/>
      <c r="LVQ465" s="183"/>
      <c r="LVR465" s="184"/>
      <c r="LVS465" s="183"/>
      <c r="LVT465" s="184"/>
      <c r="LVU465" s="183"/>
      <c r="LVV465" s="184"/>
      <c r="LVW465" s="183"/>
      <c r="LVX465" s="184"/>
      <c r="LVY465" s="183"/>
      <c r="LVZ465" s="184"/>
      <c r="LWA465" s="183"/>
      <c r="LWB465" s="184"/>
      <c r="LWC465" s="183"/>
      <c r="LWD465" s="184"/>
      <c r="LWE465" s="183"/>
      <c r="LWF465" s="184"/>
      <c r="LWG465" s="183"/>
      <c r="LWH465" s="184"/>
      <c r="LWI465" s="183"/>
      <c r="LWJ465" s="184"/>
      <c r="LWK465" s="183"/>
      <c r="LWL465" s="184"/>
      <c r="LWM465" s="183"/>
      <c r="LWN465" s="184"/>
      <c r="LWO465" s="183"/>
      <c r="LWP465" s="184"/>
      <c r="LWQ465" s="183"/>
      <c r="LWR465" s="184"/>
      <c r="LWS465" s="183"/>
      <c r="LWT465" s="184"/>
      <c r="LWU465" s="183"/>
      <c r="LWV465" s="184"/>
      <c r="LWW465" s="183"/>
      <c r="LWX465" s="184"/>
      <c r="LWY465" s="183"/>
      <c r="LWZ465" s="184"/>
      <c r="LXA465" s="183"/>
      <c r="LXB465" s="184"/>
      <c r="LXC465" s="183"/>
      <c r="LXD465" s="184"/>
      <c r="LXE465" s="183"/>
      <c r="LXF465" s="184"/>
      <c r="LXG465" s="183"/>
      <c r="LXH465" s="184"/>
      <c r="LXI465" s="183"/>
      <c r="LXJ465" s="184"/>
      <c r="LXK465" s="183"/>
      <c r="LXL465" s="184"/>
      <c r="LXM465" s="183"/>
      <c r="LXN465" s="184"/>
      <c r="LXO465" s="183"/>
      <c r="LXP465" s="184"/>
      <c r="LXQ465" s="183"/>
      <c r="LXR465" s="184"/>
      <c r="LXS465" s="183"/>
      <c r="LXT465" s="184"/>
      <c r="LXU465" s="183"/>
      <c r="LXV465" s="184"/>
      <c r="LXW465" s="183"/>
      <c r="LXX465" s="184"/>
      <c r="LXY465" s="183"/>
      <c r="LXZ465" s="184"/>
      <c r="LYA465" s="183"/>
      <c r="LYB465" s="184"/>
      <c r="LYC465" s="183"/>
      <c r="LYD465" s="184"/>
      <c r="LYE465" s="183"/>
      <c r="LYF465" s="184"/>
      <c r="LYG465" s="183"/>
      <c r="LYH465" s="184"/>
      <c r="LYI465" s="183"/>
      <c r="LYJ465" s="184"/>
      <c r="LYK465" s="183"/>
      <c r="LYL465" s="184"/>
      <c r="LYM465" s="183"/>
      <c r="LYN465" s="184"/>
      <c r="LYO465" s="183"/>
      <c r="LYP465" s="184"/>
      <c r="LYQ465" s="183"/>
      <c r="LYR465" s="184"/>
      <c r="LYS465" s="183"/>
      <c r="LYT465" s="184"/>
      <c r="LYU465" s="183"/>
      <c r="LYV465" s="184"/>
      <c r="LYW465" s="183"/>
      <c r="LYX465" s="184"/>
      <c r="LYY465" s="183"/>
      <c r="LYZ465" s="184"/>
      <c r="LZA465" s="183"/>
      <c r="LZB465" s="184"/>
      <c r="LZC465" s="183"/>
      <c r="LZD465" s="184"/>
      <c r="LZE465" s="183"/>
      <c r="LZF465" s="184"/>
      <c r="LZG465" s="183"/>
      <c r="LZH465" s="184"/>
      <c r="LZI465" s="183"/>
      <c r="LZJ465" s="184"/>
      <c r="LZK465" s="183"/>
      <c r="LZL465" s="184"/>
      <c r="LZM465" s="183"/>
      <c r="LZN465" s="184"/>
      <c r="LZO465" s="183"/>
      <c r="LZP465" s="184"/>
      <c r="LZQ465" s="183"/>
      <c r="LZR465" s="184"/>
      <c r="LZS465" s="183"/>
      <c r="LZT465" s="184"/>
      <c r="LZU465" s="183"/>
      <c r="LZV465" s="184"/>
      <c r="LZW465" s="183"/>
      <c r="LZX465" s="184"/>
      <c r="LZY465" s="183"/>
      <c r="LZZ465" s="184"/>
      <c r="MAA465" s="183"/>
      <c r="MAB465" s="184"/>
      <c r="MAC465" s="183"/>
      <c r="MAD465" s="184"/>
      <c r="MAE465" s="183"/>
      <c r="MAF465" s="184"/>
      <c r="MAG465" s="183"/>
      <c r="MAH465" s="184"/>
      <c r="MAI465" s="183"/>
      <c r="MAJ465" s="184"/>
      <c r="MAK465" s="183"/>
      <c r="MAL465" s="184"/>
      <c r="MAM465" s="183"/>
      <c r="MAN465" s="184"/>
      <c r="MAO465" s="183"/>
      <c r="MAP465" s="184"/>
      <c r="MAQ465" s="183"/>
      <c r="MAR465" s="184"/>
      <c r="MAS465" s="183"/>
      <c r="MAT465" s="184"/>
      <c r="MAU465" s="183"/>
      <c r="MAV465" s="184"/>
      <c r="MAW465" s="183"/>
      <c r="MAX465" s="184"/>
      <c r="MAY465" s="183"/>
      <c r="MAZ465" s="184"/>
      <c r="MBA465" s="183"/>
      <c r="MBB465" s="184"/>
      <c r="MBC465" s="183"/>
      <c r="MBD465" s="184"/>
      <c r="MBE465" s="183"/>
      <c r="MBF465" s="184"/>
      <c r="MBG465" s="183"/>
      <c r="MBH465" s="184"/>
      <c r="MBI465" s="183"/>
      <c r="MBJ465" s="184"/>
      <c r="MBK465" s="183"/>
      <c r="MBL465" s="184"/>
      <c r="MBM465" s="183"/>
      <c r="MBN465" s="184"/>
      <c r="MBO465" s="183"/>
      <c r="MBP465" s="184"/>
      <c r="MBQ465" s="183"/>
      <c r="MBR465" s="184"/>
      <c r="MBS465" s="183"/>
      <c r="MBT465" s="184"/>
      <c r="MBU465" s="183"/>
      <c r="MBV465" s="184"/>
      <c r="MBW465" s="183"/>
      <c r="MBX465" s="184"/>
      <c r="MBY465" s="183"/>
      <c r="MBZ465" s="184"/>
      <c r="MCA465" s="183"/>
      <c r="MCB465" s="184"/>
      <c r="MCC465" s="183"/>
      <c r="MCD465" s="184"/>
      <c r="MCE465" s="183"/>
      <c r="MCF465" s="184"/>
      <c r="MCG465" s="183"/>
      <c r="MCH465" s="184"/>
      <c r="MCI465" s="183"/>
      <c r="MCJ465" s="184"/>
      <c r="MCK465" s="183"/>
      <c r="MCL465" s="184"/>
      <c r="MCM465" s="183"/>
      <c r="MCN465" s="184"/>
      <c r="MCO465" s="183"/>
      <c r="MCP465" s="184"/>
      <c r="MCQ465" s="183"/>
      <c r="MCR465" s="184"/>
      <c r="MCS465" s="183"/>
      <c r="MCT465" s="184"/>
      <c r="MCU465" s="183"/>
      <c r="MCV465" s="184"/>
      <c r="MCW465" s="183"/>
      <c r="MCX465" s="184"/>
      <c r="MCY465" s="183"/>
      <c r="MCZ465" s="184"/>
      <c r="MDA465" s="183"/>
      <c r="MDB465" s="184"/>
      <c r="MDC465" s="183"/>
      <c r="MDD465" s="184"/>
      <c r="MDE465" s="183"/>
      <c r="MDF465" s="184"/>
      <c r="MDG465" s="183"/>
      <c r="MDH465" s="184"/>
      <c r="MDI465" s="183"/>
      <c r="MDJ465" s="184"/>
      <c r="MDK465" s="183"/>
      <c r="MDL465" s="184"/>
      <c r="MDM465" s="183"/>
      <c r="MDN465" s="184"/>
      <c r="MDO465" s="183"/>
      <c r="MDP465" s="184"/>
      <c r="MDQ465" s="183"/>
      <c r="MDR465" s="184"/>
      <c r="MDS465" s="183"/>
      <c r="MDT465" s="184"/>
      <c r="MDU465" s="183"/>
      <c r="MDV465" s="184"/>
      <c r="MDW465" s="183"/>
      <c r="MDX465" s="184"/>
      <c r="MDY465" s="183"/>
      <c r="MDZ465" s="184"/>
      <c r="MEA465" s="183"/>
      <c r="MEB465" s="184"/>
      <c r="MEC465" s="183"/>
      <c r="MED465" s="184"/>
      <c r="MEE465" s="183"/>
      <c r="MEF465" s="184"/>
      <c r="MEG465" s="183"/>
      <c r="MEH465" s="184"/>
      <c r="MEI465" s="183"/>
      <c r="MEJ465" s="184"/>
      <c r="MEK465" s="183"/>
      <c r="MEL465" s="184"/>
      <c r="MEM465" s="183"/>
      <c r="MEN465" s="184"/>
      <c r="MEO465" s="183"/>
      <c r="MEP465" s="184"/>
      <c r="MEQ465" s="183"/>
      <c r="MER465" s="184"/>
      <c r="MES465" s="183"/>
      <c r="MET465" s="184"/>
      <c r="MEU465" s="183"/>
      <c r="MEV465" s="184"/>
      <c r="MEW465" s="183"/>
      <c r="MEX465" s="184"/>
      <c r="MEY465" s="183"/>
      <c r="MEZ465" s="184"/>
      <c r="MFA465" s="183"/>
      <c r="MFB465" s="184"/>
      <c r="MFC465" s="183"/>
      <c r="MFD465" s="184"/>
      <c r="MFE465" s="183"/>
      <c r="MFF465" s="184"/>
      <c r="MFG465" s="183"/>
      <c r="MFH465" s="184"/>
      <c r="MFI465" s="183"/>
      <c r="MFJ465" s="184"/>
      <c r="MFK465" s="183"/>
      <c r="MFL465" s="184"/>
      <c r="MFM465" s="183"/>
      <c r="MFN465" s="184"/>
      <c r="MFO465" s="183"/>
      <c r="MFP465" s="184"/>
      <c r="MFQ465" s="183"/>
      <c r="MFR465" s="184"/>
      <c r="MFS465" s="183"/>
      <c r="MFT465" s="184"/>
      <c r="MFU465" s="183"/>
      <c r="MFV465" s="184"/>
      <c r="MFW465" s="183"/>
      <c r="MFX465" s="184"/>
      <c r="MFY465" s="183"/>
      <c r="MFZ465" s="184"/>
      <c r="MGA465" s="183"/>
      <c r="MGB465" s="184"/>
      <c r="MGC465" s="183"/>
      <c r="MGD465" s="184"/>
      <c r="MGE465" s="183"/>
      <c r="MGF465" s="184"/>
      <c r="MGG465" s="183"/>
      <c r="MGH465" s="184"/>
      <c r="MGI465" s="183"/>
      <c r="MGJ465" s="184"/>
      <c r="MGK465" s="183"/>
      <c r="MGL465" s="184"/>
      <c r="MGM465" s="183"/>
      <c r="MGN465" s="184"/>
      <c r="MGO465" s="183"/>
      <c r="MGP465" s="184"/>
      <c r="MGQ465" s="183"/>
      <c r="MGR465" s="184"/>
      <c r="MGS465" s="183"/>
      <c r="MGT465" s="184"/>
      <c r="MGU465" s="183"/>
      <c r="MGV465" s="184"/>
      <c r="MGW465" s="183"/>
      <c r="MGX465" s="184"/>
      <c r="MGY465" s="183"/>
      <c r="MGZ465" s="184"/>
      <c r="MHA465" s="183"/>
      <c r="MHB465" s="184"/>
      <c r="MHC465" s="183"/>
      <c r="MHD465" s="184"/>
      <c r="MHE465" s="183"/>
      <c r="MHF465" s="184"/>
      <c r="MHG465" s="183"/>
      <c r="MHH465" s="184"/>
      <c r="MHI465" s="183"/>
      <c r="MHJ465" s="184"/>
      <c r="MHK465" s="183"/>
      <c r="MHL465" s="184"/>
      <c r="MHM465" s="183"/>
      <c r="MHN465" s="184"/>
      <c r="MHO465" s="183"/>
      <c r="MHP465" s="184"/>
      <c r="MHQ465" s="183"/>
      <c r="MHR465" s="184"/>
      <c r="MHS465" s="183"/>
      <c r="MHT465" s="184"/>
      <c r="MHU465" s="183"/>
      <c r="MHV465" s="184"/>
      <c r="MHW465" s="183"/>
      <c r="MHX465" s="184"/>
      <c r="MHY465" s="183"/>
      <c r="MHZ465" s="184"/>
      <c r="MIA465" s="183"/>
      <c r="MIB465" s="184"/>
      <c r="MIC465" s="183"/>
      <c r="MID465" s="184"/>
      <c r="MIE465" s="183"/>
      <c r="MIF465" s="184"/>
      <c r="MIG465" s="183"/>
      <c r="MIH465" s="184"/>
      <c r="MII465" s="183"/>
      <c r="MIJ465" s="184"/>
      <c r="MIK465" s="183"/>
      <c r="MIL465" s="184"/>
      <c r="MIM465" s="183"/>
      <c r="MIN465" s="184"/>
      <c r="MIO465" s="183"/>
      <c r="MIP465" s="184"/>
      <c r="MIQ465" s="183"/>
      <c r="MIR465" s="184"/>
      <c r="MIS465" s="183"/>
      <c r="MIT465" s="184"/>
      <c r="MIU465" s="183"/>
      <c r="MIV465" s="184"/>
      <c r="MIW465" s="183"/>
      <c r="MIX465" s="184"/>
      <c r="MIY465" s="183"/>
      <c r="MIZ465" s="184"/>
      <c r="MJA465" s="183"/>
      <c r="MJB465" s="184"/>
      <c r="MJC465" s="183"/>
      <c r="MJD465" s="184"/>
      <c r="MJE465" s="183"/>
      <c r="MJF465" s="184"/>
      <c r="MJG465" s="183"/>
      <c r="MJH465" s="184"/>
      <c r="MJI465" s="183"/>
      <c r="MJJ465" s="184"/>
      <c r="MJK465" s="183"/>
      <c r="MJL465" s="184"/>
      <c r="MJM465" s="183"/>
      <c r="MJN465" s="184"/>
      <c r="MJO465" s="183"/>
      <c r="MJP465" s="184"/>
      <c r="MJQ465" s="183"/>
      <c r="MJR465" s="184"/>
      <c r="MJS465" s="183"/>
      <c r="MJT465" s="184"/>
      <c r="MJU465" s="183"/>
      <c r="MJV465" s="184"/>
      <c r="MJW465" s="183"/>
      <c r="MJX465" s="184"/>
      <c r="MJY465" s="183"/>
      <c r="MJZ465" s="184"/>
      <c r="MKA465" s="183"/>
      <c r="MKB465" s="184"/>
      <c r="MKC465" s="183"/>
      <c r="MKD465" s="184"/>
      <c r="MKE465" s="183"/>
      <c r="MKF465" s="184"/>
      <c r="MKG465" s="183"/>
      <c r="MKH465" s="184"/>
      <c r="MKI465" s="183"/>
      <c r="MKJ465" s="184"/>
      <c r="MKK465" s="183"/>
      <c r="MKL465" s="184"/>
      <c r="MKM465" s="183"/>
      <c r="MKN465" s="184"/>
      <c r="MKO465" s="183"/>
      <c r="MKP465" s="184"/>
      <c r="MKQ465" s="183"/>
      <c r="MKR465" s="184"/>
      <c r="MKS465" s="183"/>
      <c r="MKT465" s="184"/>
      <c r="MKU465" s="183"/>
      <c r="MKV465" s="184"/>
      <c r="MKW465" s="183"/>
      <c r="MKX465" s="184"/>
      <c r="MKY465" s="183"/>
      <c r="MKZ465" s="184"/>
      <c r="MLA465" s="183"/>
      <c r="MLB465" s="184"/>
      <c r="MLC465" s="183"/>
      <c r="MLD465" s="184"/>
      <c r="MLE465" s="183"/>
      <c r="MLF465" s="184"/>
      <c r="MLG465" s="183"/>
      <c r="MLH465" s="184"/>
      <c r="MLI465" s="183"/>
      <c r="MLJ465" s="184"/>
      <c r="MLK465" s="183"/>
      <c r="MLL465" s="184"/>
      <c r="MLM465" s="183"/>
      <c r="MLN465" s="184"/>
      <c r="MLO465" s="183"/>
      <c r="MLP465" s="184"/>
      <c r="MLQ465" s="183"/>
      <c r="MLR465" s="184"/>
      <c r="MLS465" s="183"/>
      <c r="MLT465" s="184"/>
      <c r="MLU465" s="183"/>
      <c r="MLV465" s="184"/>
      <c r="MLW465" s="183"/>
      <c r="MLX465" s="184"/>
      <c r="MLY465" s="183"/>
      <c r="MLZ465" s="184"/>
      <c r="MMA465" s="183"/>
      <c r="MMB465" s="184"/>
      <c r="MMC465" s="183"/>
      <c r="MMD465" s="184"/>
      <c r="MME465" s="183"/>
      <c r="MMF465" s="184"/>
      <c r="MMG465" s="183"/>
      <c r="MMH465" s="184"/>
      <c r="MMI465" s="183"/>
      <c r="MMJ465" s="184"/>
      <c r="MMK465" s="183"/>
      <c r="MML465" s="184"/>
      <c r="MMM465" s="183"/>
      <c r="MMN465" s="184"/>
      <c r="MMO465" s="183"/>
      <c r="MMP465" s="184"/>
      <c r="MMQ465" s="183"/>
      <c r="MMR465" s="184"/>
      <c r="MMS465" s="183"/>
      <c r="MMT465" s="184"/>
      <c r="MMU465" s="183"/>
      <c r="MMV465" s="184"/>
      <c r="MMW465" s="183"/>
      <c r="MMX465" s="184"/>
      <c r="MMY465" s="183"/>
      <c r="MMZ465" s="184"/>
      <c r="MNA465" s="183"/>
      <c r="MNB465" s="184"/>
      <c r="MNC465" s="183"/>
      <c r="MND465" s="184"/>
      <c r="MNE465" s="183"/>
      <c r="MNF465" s="184"/>
      <c r="MNG465" s="183"/>
      <c r="MNH465" s="184"/>
      <c r="MNI465" s="183"/>
      <c r="MNJ465" s="184"/>
      <c r="MNK465" s="183"/>
      <c r="MNL465" s="184"/>
      <c r="MNM465" s="183"/>
      <c r="MNN465" s="184"/>
      <c r="MNO465" s="183"/>
      <c r="MNP465" s="184"/>
      <c r="MNQ465" s="183"/>
      <c r="MNR465" s="184"/>
      <c r="MNS465" s="183"/>
      <c r="MNT465" s="184"/>
      <c r="MNU465" s="183"/>
      <c r="MNV465" s="184"/>
      <c r="MNW465" s="183"/>
      <c r="MNX465" s="184"/>
      <c r="MNY465" s="183"/>
      <c r="MNZ465" s="184"/>
      <c r="MOA465" s="183"/>
      <c r="MOB465" s="184"/>
      <c r="MOC465" s="183"/>
      <c r="MOD465" s="184"/>
      <c r="MOE465" s="183"/>
      <c r="MOF465" s="184"/>
      <c r="MOG465" s="183"/>
      <c r="MOH465" s="184"/>
      <c r="MOI465" s="183"/>
      <c r="MOJ465" s="184"/>
      <c r="MOK465" s="183"/>
      <c r="MOL465" s="184"/>
      <c r="MOM465" s="183"/>
      <c r="MON465" s="184"/>
      <c r="MOO465" s="183"/>
      <c r="MOP465" s="184"/>
      <c r="MOQ465" s="183"/>
      <c r="MOR465" s="184"/>
      <c r="MOS465" s="183"/>
      <c r="MOT465" s="184"/>
      <c r="MOU465" s="183"/>
      <c r="MOV465" s="184"/>
      <c r="MOW465" s="183"/>
      <c r="MOX465" s="184"/>
      <c r="MOY465" s="183"/>
      <c r="MOZ465" s="184"/>
      <c r="MPA465" s="183"/>
      <c r="MPB465" s="184"/>
      <c r="MPC465" s="183"/>
      <c r="MPD465" s="184"/>
      <c r="MPE465" s="183"/>
      <c r="MPF465" s="184"/>
      <c r="MPG465" s="183"/>
      <c r="MPH465" s="184"/>
      <c r="MPI465" s="183"/>
      <c r="MPJ465" s="184"/>
      <c r="MPK465" s="183"/>
      <c r="MPL465" s="184"/>
      <c r="MPM465" s="183"/>
      <c r="MPN465" s="184"/>
      <c r="MPO465" s="183"/>
      <c r="MPP465" s="184"/>
      <c r="MPQ465" s="183"/>
      <c r="MPR465" s="184"/>
      <c r="MPS465" s="183"/>
      <c r="MPT465" s="184"/>
      <c r="MPU465" s="183"/>
      <c r="MPV465" s="184"/>
      <c r="MPW465" s="183"/>
      <c r="MPX465" s="184"/>
      <c r="MPY465" s="183"/>
      <c r="MPZ465" s="184"/>
      <c r="MQA465" s="183"/>
      <c r="MQB465" s="184"/>
      <c r="MQC465" s="183"/>
      <c r="MQD465" s="184"/>
      <c r="MQE465" s="183"/>
      <c r="MQF465" s="184"/>
      <c r="MQG465" s="183"/>
      <c r="MQH465" s="184"/>
      <c r="MQI465" s="183"/>
      <c r="MQJ465" s="184"/>
      <c r="MQK465" s="183"/>
      <c r="MQL465" s="184"/>
      <c r="MQM465" s="183"/>
      <c r="MQN465" s="184"/>
      <c r="MQO465" s="183"/>
      <c r="MQP465" s="184"/>
      <c r="MQQ465" s="183"/>
      <c r="MQR465" s="184"/>
      <c r="MQS465" s="183"/>
      <c r="MQT465" s="184"/>
      <c r="MQU465" s="183"/>
      <c r="MQV465" s="184"/>
      <c r="MQW465" s="183"/>
      <c r="MQX465" s="184"/>
      <c r="MQY465" s="183"/>
      <c r="MQZ465" s="184"/>
      <c r="MRA465" s="183"/>
      <c r="MRB465" s="184"/>
      <c r="MRC465" s="183"/>
      <c r="MRD465" s="184"/>
      <c r="MRE465" s="183"/>
      <c r="MRF465" s="184"/>
      <c r="MRG465" s="183"/>
      <c r="MRH465" s="184"/>
      <c r="MRI465" s="183"/>
      <c r="MRJ465" s="184"/>
      <c r="MRK465" s="183"/>
      <c r="MRL465" s="184"/>
      <c r="MRM465" s="183"/>
      <c r="MRN465" s="184"/>
      <c r="MRO465" s="183"/>
      <c r="MRP465" s="184"/>
      <c r="MRQ465" s="183"/>
      <c r="MRR465" s="184"/>
      <c r="MRS465" s="183"/>
      <c r="MRT465" s="184"/>
      <c r="MRU465" s="183"/>
      <c r="MRV465" s="184"/>
      <c r="MRW465" s="183"/>
      <c r="MRX465" s="184"/>
      <c r="MRY465" s="183"/>
      <c r="MRZ465" s="184"/>
      <c r="MSA465" s="183"/>
      <c r="MSB465" s="184"/>
      <c r="MSC465" s="183"/>
      <c r="MSD465" s="184"/>
      <c r="MSE465" s="183"/>
      <c r="MSF465" s="184"/>
      <c r="MSG465" s="183"/>
      <c r="MSH465" s="184"/>
      <c r="MSI465" s="183"/>
      <c r="MSJ465" s="184"/>
      <c r="MSK465" s="183"/>
      <c r="MSL465" s="184"/>
      <c r="MSM465" s="183"/>
      <c r="MSN465" s="184"/>
      <c r="MSO465" s="183"/>
      <c r="MSP465" s="184"/>
      <c r="MSQ465" s="183"/>
      <c r="MSR465" s="184"/>
      <c r="MSS465" s="183"/>
      <c r="MST465" s="184"/>
      <c r="MSU465" s="183"/>
      <c r="MSV465" s="184"/>
      <c r="MSW465" s="183"/>
      <c r="MSX465" s="184"/>
      <c r="MSY465" s="183"/>
      <c r="MSZ465" s="184"/>
      <c r="MTA465" s="183"/>
      <c r="MTB465" s="184"/>
      <c r="MTC465" s="183"/>
      <c r="MTD465" s="184"/>
      <c r="MTE465" s="183"/>
      <c r="MTF465" s="184"/>
      <c r="MTG465" s="183"/>
      <c r="MTH465" s="184"/>
      <c r="MTI465" s="183"/>
      <c r="MTJ465" s="184"/>
      <c r="MTK465" s="183"/>
      <c r="MTL465" s="184"/>
      <c r="MTM465" s="183"/>
      <c r="MTN465" s="184"/>
      <c r="MTO465" s="183"/>
      <c r="MTP465" s="184"/>
      <c r="MTQ465" s="183"/>
      <c r="MTR465" s="184"/>
      <c r="MTS465" s="183"/>
      <c r="MTT465" s="184"/>
      <c r="MTU465" s="183"/>
      <c r="MTV465" s="184"/>
      <c r="MTW465" s="183"/>
      <c r="MTX465" s="184"/>
      <c r="MTY465" s="183"/>
      <c r="MTZ465" s="184"/>
      <c r="MUA465" s="183"/>
      <c r="MUB465" s="184"/>
      <c r="MUC465" s="183"/>
      <c r="MUD465" s="184"/>
      <c r="MUE465" s="183"/>
      <c r="MUF465" s="184"/>
      <c r="MUG465" s="183"/>
      <c r="MUH465" s="184"/>
      <c r="MUI465" s="183"/>
      <c r="MUJ465" s="184"/>
      <c r="MUK465" s="183"/>
      <c r="MUL465" s="184"/>
      <c r="MUM465" s="183"/>
      <c r="MUN465" s="184"/>
      <c r="MUO465" s="183"/>
      <c r="MUP465" s="184"/>
      <c r="MUQ465" s="183"/>
      <c r="MUR465" s="184"/>
      <c r="MUS465" s="183"/>
      <c r="MUT465" s="184"/>
      <c r="MUU465" s="183"/>
      <c r="MUV465" s="184"/>
      <c r="MUW465" s="183"/>
      <c r="MUX465" s="184"/>
      <c r="MUY465" s="183"/>
      <c r="MUZ465" s="184"/>
      <c r="MVA465" s="183"/>
      <c r="MVB465" s="184"/>
      <c r="MVC465" s="183"/>
      <c r="MVD465" s="184"/>
      <c r="MVE465" s="183"/>
      <c r="MVF465" s="184"/>
      <c r="MVG465" s="183"/>
      <c r="MVH465" s="184"/>
      <c r="MVI465" s="183"/>
      <c r="MVJ465" s="184"/>
      <c r="MVK465" s="183"/>
      <c r="MVL465" s="184"/>
      <c r="MVM465" s="183"/>
      <c r="MVN465" s="184"/>
      <c r="MVO465" s="183"/>
      <c r="MVP465" s="184"/>
      <c r="MVQ465" s="183"/>
      <c r="MVR465" s="184"/>
      <c r="MVS465" s="183"/>
      <c r="MVT465" s="184"/>
      <c r="MVU465" s="183"/>
      <c r="MVV465" s="184"/>
      <c r="MVW465" s="183"/>
      <c r="MVX465" s="184"/>
      <c r="MVY465" s="183"/>
      <c r="MVZ465" s="184"/>
      <c r="MWA465" s="183"/>
      <c r="MWB465" s="184"/>
      <c r="MWC465" s="183"/>
      <c r="MWD465" s="184"/>
      <c r="MWE465" s="183"/>
      <c r="MWF465" s="184"/>
      <c r="MWG465" s="183"/>
      <c r="MWH465" s="184"/>
      <c r="MWI465" s="183"/>
      <c r="MWJ465" s="184"/>
      <c r="MWK465" s="183"/>
      <c r="MWL465" s="184"/>
      <c r="MWM465" s="183"/>
      <c r="MWN465" s="184"/>
      <c r="MWO465" s="183"/>
      <c r="MWP465" s="184"/>
      <c r="MWQ465" s="183"/>
      <c r="MWR465" s="184"/>
      <c r="MWS465" s="183"/>
      <c r="MWT465" s="184"/>
      <c r="MWU465" s="183"/>
      <c r="MWV465" s="184"/>
      <c r="MWW465" s="183"/>
      <c r="MWX465" s="184"/>
      <c r="MWY465" s="183"/>
      <c r="MWZ465" s="184"/>
      <c r="MXA465" s="183"/>
      <c r="MXB465" s="184"/>
      <c r="MXC465" s="183"/>
      <c r="MXD465" s="184"/>
      <c r="MXE465" s="183"/>
      <c r="MXF465" s="184"/>
      <c r="MXG465" s="183"/>
      <c r="MXH465" s="184"/>
      <c r="MXI465" s="183"/>
      <c r="MXJ465" s="184"/>
      <c r="MXK465" s="183"/>
      <c r="MXL465" s="184"/>
      <c r="MXM465" s="183"/>
      <c r="MXN465" s="184"/>
      <c r="MXO465" s="183"/>
      <c r="MXP465" s="184"/>
      <c r="MXQ465" s="183"/>
      <c r="MXR465" s="184"/>
      <c r="MXS465" s="183"/>
      <c r="MXT465" s="184"/>
      <c r="MXU465" s="183"/>
      <c r="MXV465" s="184"/>
      <c r="MXW465" s="183"/>
      <c r="MXX465" s="184"/>
      <c r="MXY465" s="183"/>
      <c r="MXZ465" s="184"/>
      <c r="MYA465" s="183"/>
      <c r="MYB465" s="184"/>
      <c r="MYC465" s="183"/>
      <c r="MYD465" s="184"/>
      <c r="MYE465" s="183"/>
      <c r="MYF465" s="184"/>
      <c r="MYG465" s="183"/>
      <c r="MYH465" s="184"/>
      <c r="MYI465" s="183"/>
      <c r="MYJ465" s="184"/>
      <c r="MYK465" s="183"/>
      <c r="MYL465" s="184"/>
      <c r="MYM465" s="183"/>
      <c r="MYN465" s="184"/>
      <c r="MYO465" s="183"/>
      <c r="MYP465" s="184"/>
      <c r="MYQ465" s="183"/>
      <c r="MYR465" s="184"/>
      <c r="MYS465" s="183"/>
      <c r="MYT465" s="184"/>
      <c r="MYU465" s="183"/>
      <c r="MYV465" s="184"/>
      <c r="MYW465" s="183"/>
      <c r="MYX465" s="184"/>
      <c r="MYY465" s="183"/>
      <c r="MYZ465" s="184"/>
      <c r="MZA465" s="183"/>
      <c r="MZB465" s="184"/>
      <c r="MZC465" s="183"/>
      <c r="MZD465" s="184"/>
      <c r="MZE465" s="183"/>
      <c r="MZF465" s="184"/>
      <c r="MZG465" s="183"/>
      <c r="MZH465" s="184"/>
      <c r="MZI465" s="183"/>
      <c r="MZJ465" s="184"/>
      <c r="MZK465" s="183"/>
      <c r="MZL465" s="184"/>
      <c r="MZM465" s="183"/>
      <c r="MZN465" s="184"/>
      <c r="MZO465" s="183"/>
      <c r="MZP465" s="184"/>
      <c r="MZQ465" s="183"/>
      <c r="MZR465" s="184"/>
      <c r="MZS465" s="183"/>
      <c r="MZT465" s="184"/>
      <c r="MZU465" s="183"/>
      <c r="MZV465" s="184"/>
      <c r="MZW465" s="183"/>
      <c r="MZX465" s="184"/>
      <c r="MZY465" s="183"/>
      <c r="MZZ465" s="184"/>
      <c r="NAA465" s="183"/>
      <c r="NAB465" s="184"/>
      <c r="NAC465" s="183"/>
      <c r="NAD465" s="184"/>
      <c r="NAE465" s="183"/>
      <c r="NAF465" s="184"/>
      <c r="NAG465" s="183"/>
      <c r="NAH465" s="184"/>
      <c r="NAI465" s="183"/>
      <c r="NAJ465" s="184"/>
      <c r="NAK465" s="183"/>
      <c r="NAL465" s="184"/>
      <c r="NAM465" s="183"/>
      <c r="NAN465" s="184"/>
      <c r="NAO465" s="183"/>
      <c r="NAP465" s="184"/>
      <c r="NAQ465" s="183"/>
      <c r="NAR465" s="184"/>
      <c r="NAS465" s="183"/>
      <c r="NAT465" s="184"/>
      <c r="NAU465" s="183"/>
      <c r="NAV465" s="184"/>
      <c r="NAW465" s="183"/>
      <c r="NAX465" s="184"/>
      <c r="NAY465" s="183"/>
      <c r="NAZ465" s="184"/>
      <c r="NBA465" s="183"/>
      <c r="NBB465" s="184"/>
      <c r="NBC465" s="183"/>
      <c r="NBD465" s="184"/>
      <c r="NBE465" s="183"/>
      <c r="NBF465" s="184"/>
      <c r="NBG465" s="183"/>
      <c r="NBH465" s="184"/>
      <c r="NBI465" s="183"/>
      <c r="NBJ465" s="184"/>
      <c r="NBK465" s="183"/>
      <c r="NBL465" s="184"/>
      <c r="NBM465" s="183"/>
      <c r="NBN465" s="184"/>
      <c r="NBO465" s="183"/>
      <c r="NBP465" s="184"/>
      <c r="NBQ465" s="183"/>
      <c r="NBR465" s="184"/>
      <c r="NBS465" s="183"/>
      <c r="NBT465" s="184"/>
      <c r="NBU465" s="183"/>
      <c r="NBV465" s="184"/>
      <c r="NBW465" s="183"/>
      <c r="NBX465" s="184"/>
      <c r="NBY465" s="183"/>
      <c r="NBZ465" s="184"/>
      <c r="NCA465" s="183"/>
      <c r="NCB465" s="184"/>
      <c r="NCC465" s="183"/>
      <c r="NCD465" s="184"/>
      <c r="NCE465" s="183"/>
      <c r="NCF465" s="184"/>
      <c r="NCG465" s="183"/>
      <c r="NCH465" s="184"/>
      <c r="NCI465" s="183"/>
      <c r="NCJ465" s="184"/>
      <c r="NCK465" s="183"/>
      <c r="NCL465" s="184"/>
      <c r="NCM465" s="183"/>
      <c r="NCN465" s="184"/>
      <c r="NCO465" s="183"/>
      <c r="NCP465" s="184"/>
      <c r="NCQ465" s="183"/>
      <c r="NCR465" s="184"/>
      <c r="NCS465" s="183"/>
      <c r="NCT465" s="184"/>
      <c r="NCU465" s="183"/>
      <c r="NCV465" s="184"/>
      <c r="NCW465" s="183"/>
      <c r="NCX465" s="184"/>
      <c r="NCY465" s="183"/>
      <c r="NCZ465" s="184"/>
      <c r="NDA465" s="183"/>
      <c r="NDB465" s="184"/>
      <c r="NDC465" s="183"/>
      <c r="NDD465" s="184"/>
      <c r="NDE465" s="183"/>
      <c r="NDF465" s="184"/>
      <c r="NDG465" s="183"/>
      <c r="NDH465" s="184"/>
      <c r="NDI465" s="183"/>
      <c r="NDJ465" s="184"/>
      <c r="NDK465" s="183"/>
      <c r="NDL465" s="184"/>
      <c r="NDM465" s="183"/>
      <c r="NDN465" s="184"/>
      <c r="NDO465" s="183"/>
      <c r="NDP465" s="184"/>
      <c r="NDQ465" s="183"/>
      <c r="NDR465" s="184"/>
      <c r="NDS465" s="183"/>
      <c r="NDT465" s="184"/>
      <c r="NDU465" s="183"/>
      <c r="NDV465" s="184"/>
      <c r="NDW465" s="183"/>
      <c r="NDX465" s="184"/>
      <c r="NDY465" s="183"/>
      <c r="NDZ465" s="184"/>
      <c r="NEA465" s="183"/>
      <c r="NEB465" s="184"/>
      <c r="NEC465" s="183"/>
      <c r="NED465" s="184"/>
      <c r="NEE465" s="183"/>
      <c r="NEF465" s="184"/>
      <c r="NEG465" s="183"/>
      <c r="NEH465" s="184"/>
      <c r="NEI465" s="183"/>
      <c r="NEJ465" s="184"/>
      <c r="NEK465" s="183"/>
      <c r="NEL465" s="184"/>
      <c r="NEM465" s="183"/>
      <c r="NEN465" s="184"/>
      <c r="NEO465" s="183"/>
      <c r="NEP465" s="184"/>
      <c r="NEQ465" s="183"/>
      <c r="NER465" s="184"/>
      <c r="NES465" s="183"/>
      <c r="NET465" s="184"/>
      <c r="NEU465" s="183"/>
      <c r="NEV465" s="184"/>
      <c r="NEW465" s="183"/>
      <c r="NEX465" s="184"/>
      <c r="NEY465" s="183"/>
      <c r="NEZ465" s="184"/>
      <c r="NFA465" s="183"/>
      <c r="NFB465" s="184"/>
      <c r="NFC465" s="183"/>
      <c r="NFD465" s="184"/>
      <c r="NFE465" s="183"/>
      <c r="NFF465" s="184"/>
      <c r="NFG465" s="183"/>
      <c r="NFH465" s="184"/>
      <c r="NFI465" s="183"/>
      <c r="NFJ465" s="184"/>
      <c r="NFK465" s="183"/>
      <c r="NFL465" s="184"/>
      <c r="NFM465" s="183"/>
      <c r="NFN465" s="184"/>
      <c r="NFO465" s="183"/>
      <c r="NFP465" s="184"/>
      <c r="NFQ465" s="183"/>
      <c r="NFR465" s="184"/>
      <c r="NFS465" s="183"/>
      <c r="NFT465" s="184"/>
      <c r="NFU465" s="183"/>
      <c r="NFV465" s="184"/>
      <c r="NFW465" s="183"/>
      <c r="NFX465" s="184"/>
      <c r="NFY465" s="183"/>
      <c r="NFZ465" s="184"/>
      <c r="NGA465" s="183"/>
      <c r="NGB465" s="184"/>
      <c r="NGC465" s="183"/>
      <c r="NGD465" s="184"/>
      <c r="NGE465" s="183"/>
      <c r="NGF465" s="184"/>
      <c r="NGG465" s="183"/>
      <c r="NGH465" s="184"/>
      <c r="NGI465" s="183"/>
      <c r="NGJ465" s="184"/>
      <c r="NGK465" s="183"/>
      <c r="NGL465" s="184"/>
      <c r="NGM465" s="183"/>
      <c r="NGN465" s="184"/>
      <c r="NGO465" s="183"/>
      <c r="NGP465" s="184"/>
      <c r="NGQ465" s="183"/>
      <c r="NGR465" s="184"/>
      <c r="NGS465" s="183"/>
      <c r="NGT465" s="184"/>
      <c r="NGU465" s="183"/>
      <c r="NGV465" s="184"/>
      <c r="NGW465" s="183"/>
      <c r="NGX465" s="184"/>
      <c r="NGY465" s="183"/>
      <c r="NGZ465" s="184"/>
      <c r="NHA465" s="183"/>
      <c r="NHB465" s="184"/>
      <c r="NHC465" s="183"/>
      <c r="NHD465" s="184"/>
      <c r="NHE465" s="183"/>
      <c r="NHF465" s="184"/>
      <c r="NHG465" s="183"/>
      <c r="NHH465" s="184"/>
      <c r="NHI465" s="183"/>
      <c r="NHJ465" s="184"/>
      <c r="NHK465" s="183"/>
      <c r="NHL465" s="184"/>
      <c r="NHM465" s="183"/>
      <c r="NHN465" s="184"/>
      <c r="NHO465" s="183"/>
      <c r="NHP465" s="184"/>
      <c r="NHQ465" s="183"/>
      <c r="NHR465" s="184"/>
      <c r="NHS465" s="183"/>
      <c r="NHT465" s="184"/>
      <c r="NHU465" s="183"/>
      <c r="NHV465" s="184"/>
      <c r="NHW465" s="183"/>
      <c r="NHX465" s="184"/>
      <c r="NHY465" s="183"/>
      <c r="NHZ465" s="184"/>
      <c r="NIA465" s="183"/>
      <c r="NIB465" s="184"/>
      <c r="NIC465" s="183"/>
      <c r="NID465" s="184"/>
      <c r="NIE465" s="183"/>
      <c r="NIF465" s="184"/>
      <c r="NIG465" s="183"/>
      <c r="NIH465" s="184"/>
      <c r="NII465" s="183"/>
      <c r="NIJ465" s="184"/>
      <c r="NIK465" s="183"/>
      <c r="NIL465" s="184"/>
      <c r="NIM465" s="183"/>
      <c r="NIN465" s="184"/>
      <c r="NIO465" s="183"/>
      <c r="NIP465" s="184"/>
      <c r="NIQ465" s="183"/>
      <c r="NIR465" s="184"/>
      <c r="NIS465" s="183"/>
      <c r="NIT465" s="184"/>
      <c r="NIU465" s="183"/>
      <c r="NIV465" s="184"/>
      <c r="NIW465" s="183"/>
      <c r="NIX465" s="184"/>
      <c r="NIY465" s="183"/>
      <c r="NIZ465" s="184"/>
      <c r="NJA465" s="183"/>
      <c r="NJB465" s="184"/>
      <c r="NJC465" s="183"/>
      <c r="NJD465" s="184"/>
      <c r="NJE465" s="183"/>
      <c r="NJF465" s="184"/>
      <c r="NJG465" s="183"/>
      <c r="NJH465" s="184"/>
      <c r="NJI465" s="183"/>
      <c r="NJJ465" s="184"/>
      <c r="NJK465" s="183"/>
      <c r="NJL465" s="184"/>
      <c r="NJM465" s="183"/>
      <c r="NJN465" s="184"/>
      <c r="NJO465" s="183"/>
      <c r="NJP465" s="184"/>
      <c r="NJQ465" s="183"/>
      <c r="NJR465" s="184"/>
      <c r="NJS465" s="183"/>
      <c r="NJT465" s="184"/>
      <c r="NJU465" s="183"/>
      <c r="NJV465" s="184"/>
      <c r="NJW465" s="183"/>
      <c r="NJX465" s="184"/>
      <c r="NJY465" s="183"/>
      <c r="NJZ465" s="184"/>
      <c r="NKA465" s="183"/>
      <c r="NKB465" s="184"/>
      <c r="NKC465" s="183"/>
      <c r="NKD465" s="184"/>
      <c r="NKE465" s="183"/>
      <c r="NKF465" s="184"/>
      <c r="NKG465" s="183"/>
      <c r="NKH465" s="184"/>
      <c r="NKI465" s="183"/>
      <c r="NKJ465" s="184"/>
      <c r="NKK465" s="183"/>
      <c r="NKL465" s="184"/>
      <c r="NKM465" s="183"/>
      <c r="NKN465" s="184"/>
      <c r="NKO465" s="183"/>
      <c r="NKP465" s="184"/>
      <c r="NKQ465" s="183"/>
      <c r="NKR465" s="184"/>
      <c r="NKS465" s="183"/>
      <c r="NKT465" s="184"/>
      <c r="NKU465" s="183"/>
      <c r="NKV465" s="184"/>
      <c r="NKW465" s="183"/>
      <c r="NKX465" s="184"/>
      <c r="NKY465" s="183"/>
      <c r="NKZ465" s="184"/>
      <c r="NLA465" s="183"/>
      <c r="NLB465" s="184"/>
      <c r="NLC465" s="183"/>
      <c r="NLD465" s="184"/>
      <c r="NLE465" s="183"/>
      <c r="NLF465" s="184"/>
      <c r="NLG465" s="183"/>
      <c r="NLH465" s="184"/>
      <c r="NLI465" s="183"/>
      <c r="NLJ465" s="184"/>
      <c r="NLK465" s="183"/>
      <c r="NLL465" s="184"/>
      <c r="NLM465" s="183"/>
      <c r="NLN465" s="184"/>
      <c r="NLO465" s="183"/>
      <c r="NLP465" s="184"/>
      <c r="NLQ465" s="183"/>
      <c r="NLR465" s="184"/>
      <c r="NLS465" s="183"/>
      <c r="NLT465" s="184"/>
      <c r="NLU465" s="183"/>
      <c r="NLV465" s="184"/>
      <c r="NLW465" s="183"/>
      <c r="NLX465" s="184"/>
      <c r="NLY465" s="183"/>
      <c r="NLZ465" s="184"/>
      <c r="NMA465" s="183"/>
      <c r="NMB465" s="184"/>
      <c r="NMC465" s="183"/>
      <c r="NMD465" s="184"/>
      <c r="NME465" s="183"/>
      <c r="NMF465" s="184"/>
      <c r="NMG465" s="183"/>
      <c r="NMH465" s="184"/>
      <c r="NMI465" s="183"/>
      <c r="NMJ465" s="184"/>
      <c r="NMK465" s="183"/>
      <c r="NML465" s="184"/>
      <c r="NMM465" s="183"/>
      <c r="NMN465" s="184"/>
      <c r="NMO465" s="183"/>
      <c r="NMP465" s="184"/>
      <c r="NMQ465" s="183"/>
      <c r="NMR465" s="184"/>
      <c r="NMS465" s="183"/>
      <c r="NMT465" s="184"/>
      <c r="NMU465" s="183"/>
      <c r="NMV465" s="184"/>
      <c r="NMW465" s="183"/>
      <c r="NMX465" s="184"/>
      <c r="NMY465" s="183"/>
      <c r="NMZ465" s="184"/>
      <c r="NNA465" s="183"/>
      <c r="NNB465" s="184"/>
      <c r="NNC465" s="183"/>
      <c r="NND465" s="184"/>
      <c r="NNE465" s="183"/>
      <c r="NNF465" s="184"/>
      <c r="NNG465" s="183"/>
      <c r="NNH465" s="184"/>
      <c r="NNI465" s="183"/>
      <c r="NNJ465" s="184"/>
      <c r="NNK465" s="183"/>
      <c r="NNL465" s="184"/>
      <c r="NNM465" s="183"/>
      <c r="NNN465" s="184"/>
      <c r="NNO465" s="183"/>
      <c r="NNP465" s="184"/>
      <c r="NNQ465" s="183"/>
      <c r="NNR465" s="184"/>
      <c r="NNS465" s="183"/>
      <c r="NNT465" s="184"/>
      <c r="NNU465" s="183"/>
      <c r="NNV465" s="184"/>
      <c r="NNW465" s="183"/>
      <c r="NNX465" s="184"/>
      <c r="NNY465" s="183"/>
      <c r="NNZ465" s="184"/>
      <c r="NOA465" s="183"/>
      <c r="NOB465" s="184"/>
      <c r="NOC465" s="183"/>
      <c r="NOD465" s="184"/>
      <c r="NOE465" s="183"/>
      <c r="NOF465" s="184"/>
      <c r="NOG465" s="183"/>
      <c r="NOH465" s="184"/>
      <c r="NOI465" s="183"/>
      <c r="NOJ465" s="184"/>
      <c r="NOK465" s="183"/>
      <c r="NOL465" s="184"/>
      <c r="NOM465" s="183"/>
      <c r="NON465" s="184"/>
      <c r="NOO465" s="183"/>
      <c r="NOP465" s="184"/>
      <c r="NOQ465" s="183"/>
      <c r="NOR465" s="184"/>
      <c r="NOS465" s="183"/>
      <c r="NOT465" s="184"/>
      <c r="NOU465" s="183"/>
      <c r="NOV465" s="184"/>
      <c r="NOW465" s="183"/>
      <c r="NOX465" s="184"/>
      <c r="NOY465" s="183"/>
      <c r="NOZ465" s="184"/>
      <c r="NPA465" s="183"/>
      <c r="NPB465" s="184"/>
      <c r="NPC465" s="183"/>
      <c r="NPD465" s="184"/>
      <c r="NPE465" s="183"/>
      <c r="NPF465" s="184"/>
      <c r="NPG465" s="183"/>
      <c r="NPH465" s="184"/>
      <c r="NPI465" s="183"/>
      <c r="NPJ465" s="184"/>
      <c r="NPK465" s="183"/>
      <c r="NPL465" s="184"/>
      <c r="NPM465" s="183"/>
      <c r="NPN465" s="184"/>
      <c r="NPO465" s="183"/>
      <c r="NPP465" s="184"/>
      <c r="NPQ465" s="183"/>
      <c r="NPR465" s="184"/>
      <c r="NPS465" s="183"/>
      <c r="NPT465" s="184"/>
      <c r="NPU465" s="183"/>
      <c r="NPV465" s="184"/>
      <c r="NPW465" s="183"/>
      <c r="NPX465" s="184"/>
      <c r="NPY465" s="183"/>
      <c r="NPZ465" s="184"/>
      <c r="NQA465" s="183"/>
      <c r="NQB465" s="184"/>
      <c r="NQC465" s="183"/>
      <c r="NQD465" s="184"/>
      <c r="NQE465" s="183"/>
      <c r="NQF465" s="184"/>
      <c r="NQG465" s="183"/>
      <c r="NQH465" s="184"/>
      <c r="NQI465" s="183"/>
      <c r="NQJ465" s="184"/>
      <c r="NQK465" s="183"/>
      <c r="NQL465" s="184"/>
      <c r="NQM465" s="183"/>
      <c r="NQN465" s="184"/>
      <c r="NQO465" s="183"/>
      <c r="NQP465" s="184"/>
      <c r="NQQ465" s="183"/>
      <c r="NQR465" s="184"/>
      <c r="NQS465" s="183"/>
      <c r="NQT465" s="184"/>
      <c r="NQU465" s="183"/>
      <c r="NQV465" s="184"/>
      <c r="NQW465" s="183"/>
      <c r="NQX465" s="184"/>
      <c r="NQY465" s="183"/>
      <c r="NQZ465" s="184"/>
      <c r="NRA465" s="183"/>
      <c r="NRB465" s="184"/>
      <c r="NRC465" s="183"/>
      <c r="NRD465" s="184"/>
      <c r="NRE465" s="183"/>
      <c r="NRF465" s="184"/>
      <c r="NRG465" s="183"/>
      <c r="NRH465" s="184"/>
      <c r="NRI465" s="183"/>
      <c r="NRJ465" s="184"/>
      <c r="NRK465" s="183"/>
      <c r="NRL465" s="184"/>
      <c r="NRM465" s="183"/>
      <c r="NRN465" s="184"/>
      <c r="NRO465" s="183"/>
      <c r="NRP465" s="184"/>
      <c r="NRQ465" s="183"/>
      <c r="NRR465" s="184"/>
      <c r="NRS465" s="183"/>
      <c r="NRT465" s="184"/>
      <c r="NRU465" s="183"/>
      <c r="NRV465" s="184"/>
      <c r="NRW465" s="183"/>
      <c r="NRX465" s="184"/>
      <c r="NRY465" s="183"/>
      <c r="NRZ465" s="184"/>
      <c r="NSA465" s="183"/>
      <c r="NSB465" s="184"/>
      <c r="NSC465" s="183"/>
      <c r="NSD465" s="184"/>
      <c r="NSE465" s="183"/>
      <c r="NSF465" s="184"/>
      <c r="NSG465" s="183"/>
      <c r="NSH465" s="184"/>
      <c r="NSI465" s="183"/>
      <c r="NSJ465" s="184"/>
      <c r="NSK465" s="183"/>
      <c r="NSL465" s="184"/>
      <c r="NSM465" s="183"/>
      <c r="NSN465" s="184"/>
      <c r="NSO465" s="183"/>
      <c r="NSP465" s="184"/>
      <c r="NSQ465" s="183"/>
      <c r="NSR465" s="184"/>
      <c r="NSS465" s="183"/>
      <c r="NST465" s="184"/>
      <c r="NSU465" s="183"/>
      <c r="NSV465" s="184"/>
      <c r="NSW465" s="183"/>
      <c r="NSX465" s="184"/>
      <c r="NSY465" s="183"/>
      <c r="NSZ465" s="184"/>
      <c r="NTA465" s="183"/>
      <c r="NTB465" s="184"/>
      <c r="NTC465" s="183"/>
      <c r="NTD465" s="184"/>
      <c r="NTE465" s="183"/>
      <c r="NTF465" s="184"/>
      <c r="NTG465" s="183"/>
      <c r="NTH465" s="184"/>
      <c r="NTI465" s="183"/>
      <c r="NTJ465" s="184"/>
      <c r="NTK465" s="183"/>
      <c r="NTL465" s="184"/>
      <c r="NTM465" s="183"/>
      <c r="NTN465" s="184"/>
      <c r="NTO465" s="183"/>
      <c r="NTP465" s="184"/>
      <c r="NTQ465" s="183"/>
      <c r="NTR465" s="184"/>
      <c r="NTS465" s="183"/>
      <c r="NTT465" s="184"/>
      <c r="NTU465" s="183"/>
      <c r="NTV465" s="184"/>
      <c r="NTW465" s="183"/>
      <c r="NTX465" s="184"/>
      <c r="NTY465" s="183"/>
      <c r="NTZ465" s="184"/>
      <c r="NUA465" s="183"/>
      <c r="NUB465" s="184"/>
      <c r="NUC465" s="183"/>
      <c r="NUD465" s="184"/>
      <c r="NUE465" s="183"/>
      <c r="NUF465" s="184"/>
      <c r="NUG465" s="183"/>
      <c r="NUH465" s="184"/>
      <c r="NUI465" s="183"/>
      <c r="NUJ465" s="184"/>
      <c r="NUK465" s="183"/>
      <c r="NUL465" s="184"/>
      <c r="NUM465" s="183"/>
      <c r="NUN465" s="184"/>
      <c r="NUO465" s="183"/>
      <c r="NUP465" s="184"/>
      <c r="NUQ465" s="183"/>
      <c r="NUR465" s="184"/>
      <c r="NUS465" s="183"/>
      <c r="NUT465" s="184"/>
      <c r="NUU465" s="183"/>
      <c r="NUV465" s="184"/>
      <c r="NUW465" s="183"/>
      <c r="NUX465" s="184"/>
      <c r="NUY465" s="183"/>
      <c r="NUZ465" s="184"/>
      <c r="NVA465" s="183"/>
      <c r="NVB465" s="184"/>
      <c r="NVC465" s="183"/>
      <c r="NVD465" s="184"/>
      <c r="NVE465" s="183"/>
      <c r="NVF465" s="184"/>
      <c r="NVG465" s="183"/>
      <c r="NVH465" s="184"/>
      <c r="NVI465" s="183"/>
      <c r="NVJ465" s="184"/>
      <c r="NVK465" s="183"/>
      <c r="NVL465" s="184"/>
      <c r="NVM465" s="183"/>
      <c r="NVN465" s="184"/>
      <c r="NVO465" s="183"/>
      <c r="NVP465" s="184"/>
      <c r="NVQ465" s="183"/>
      <c r="NVR465" s="184"/>
      <c r="NVS465" s="183"/>
      <c r="NVT465" s="184"/>
      <c r="NVU465" s="183"/>
      <c r="NVV465" s="184"/>
      <c r="NVW465" s="183"/>
      <c r="NVX465" s="184"/>
      <c r="NVY465" s="183"/>
      <c r="NVZ465" s="184"/>
      <c r="NWA465" s="183"/>
      <c r="NWB465" s="184"/>
      <c r="NWC465" s="183"/>
      <c r="NWD465" s="184"/>
      <c r="NWE465" s="183"/>
      <c r="NWF465" s="184"/>
      <c r="NWG465" s="183"/>
      <c r="NWH465" s="184"/>
      <c r="NWI465" s="183"/>
      <c r="NWJ465" s="184"/>
      <c r="NWK465" s="183"/>
      <c r="NWL465" s="184"/>
      <c r="NWM465" s="183"/>
      <c r="NWN465" s="184"/>
      <c r="NWO465" s="183"/>
      <c r="NWP465" s="184"/>
      <c r="NWQ465" s="183"/>
      <c r="NWR465" s="184"/>
      <c r="NWS465" s="183"/>
      <c r="NWT465" s="184"/>
      <c r="NWU465" s="183"/>
      <c r="NWV465" s="184"/>
      <c r="NWW465" s="183"/>
      <c r="NWX465" s="184"/>
      <c r="NWY465" s="183"/>
      <c r="NWZ465" s="184"/>
      <c r="NXA465" s="183"/>
      <c r="NXB465" s="184"/>
      <c r="NXC465" s="183"/>
      <c r="NXD465" s="184"/>
      <c r="NXE465" s="183"/>
      <c r="NXF465" s="184"/>
      <c r="NXG465" s="183"/>
      <c r="NXH465" s="184"/>
      <c r="NXI465" s="183"/>
      <c r="NXJ465" s="184"/>
      <c r="NXK465" s="183"/>
      <c r="NXL465" s="184"/>
      <c r="NXM465" s="183"/>
      <c r="NXN465" s="184"/>
      <c r="NXO465" s="183"/>
      <c r="NXP465" s="184"/>
      <c r="NXQ465" s="183"/>
      <c r="NXR465" s="184"/>
      <c r="NXS465" s="183"/>
      <c r="NXT465" s="184"/>
      <c r="NXU465" s="183"/>
      <c r="NXV465" s="184"/>
      <c r="NXW465" s="183"/>
      <c r="NXX465" s="184"/>
      <c r="NXY465" s="183"/>
      <c r="NXZ465" s="184"/>
      <c r="NYA465" s="183"/>
      <c r="NYB465" s="184"/>
      <c r="NYC465" s="183"/>
      <c r="NYD465" s="184"/>
      <c r="NYE465" s="183"/>
      <c r="NYF465" s="184"/>
      <c r="NYG465" s="183"/>
      <c r="NYH465" s="184"/>
      <c r="NYI465" s="183"/>
      <c r="NYJ465" s="184"/>
      <c r="NYK465" s="183"/>
      <c r="NYL465" s="184"/>
      <c r="NYM465" s="183"/>
      <c r="NYN465" s="184"/>
      <c r="NYO465" s="183"/>
      <c r="NYP465" s="184"/>
      <c r="NYQ465" s="183"/>
      <c r="NYR465" s="184"/>
      <c r="NYS465" s="183"/>
      <c r="NYT465" s="184"/>
      <c r="NYU465" s="183"/>
      <c r="NYV465" s="184"/>
      <c r="NYW465" s="183"/>
      <c r="NYX465" s="184"/>
      <c r="NYY465" s="183"/>
      <c r="NYZ465" s="184"/>
      <c r="NZA465" s="183"/>
      <c r="NZB465" s="184"/>
      <c r="NZC465" s="183"/>
      <c r="NZD465" s="184"/>
      <c r="NZE465" s="183"/>
      <c r="NZF465" s="184"/>
      <c r="NZG465" s="183"/>
      <c r="NZH465" s="184"/>
      <c r="NZI465" s="183"/>
      <c r="NZJ465" s="184"/>
      <c r="NZK465" s="183"/>
      <c r="NZL465" s="184"/>
      <c r="NZM465" s="183"/>
      <c r="NZN465" s="184"/>
      <c r="NZO465" s="183"/>
      <c r="NZP465" s="184"/>
      <c r="NZQ465" s="183"/>
      <c r="NZR465" s="184"/>
      <c r="NZS465" s="183"/>
      <c r="NZT465" s="184"/>
      <c r="NZU465" s="183"/>
      <c r="NZV465" s="184"/>
      <c r="NZW465" s="183"/>
      <c r="NZX465" s="184"/>
      <c r="NZY465" s="183"/>
      <c r="NZZ465" s="184"/>
      <c r="OAA465" s="183"/>
      <c r="OAB465" s="184"/>
      <c r="OAC465" s="183"/>
      <c r="OAD465" s="184"/>
      <c r="OAE465" s="183"/>
      <c r="OAF465" s="184"/>
      <c r="OAG465" s="183"/>
      <c r="OAH465" s="184"/>
      <c r="OAI465" s="183"/>
      <c r="OAJ465" s="184"/>
      <c r="OAK465" s="183"/>
      <c r="OAL465" s="184"/>
      <c r="OAM465" s="183"/>
      <c r="OAN465" s="184"/>
      <c r="OAO465" s="183"/>
      <c r="OAP465" s="184"/>
      <c r="OAQ465" s="183"/>
      <c r="OAR465" s="184"/>
      <c r="OAS465" s="183"/>
      <c r="OAT465" s="184"/>
      <c r="OAU465" s="183"/>
      <c r="OAV465" s="184"/>
      <c r="OAW465" s="183"/>
      <c r="OAX465" s="184"/>
      <c r="OAY465" s="183"/>
      <c r="OAZ465" s="184"/>
      <c r="OBA465" s="183"/>
      <c r="OBB465" s="184"/>
      <c r="OBC465" s="183"/>
      <c r="OBD465" s="184"/>
      <c r="OBE465" s="183"/>
      <c r="OBF465" s="184"/>
      <c r="OBG465" s="183"/>
      <c r="OBH465" s="184"/>
      <c r="OBI465" s="183"/>
      <c r="OBJ465" s="184"/>
      <c r="OBK465" s="183"/>
      <c r="OBL465" s="184"/>
      <c r="OBM465" s="183"/>
      <c r="OBN465" s="184"/>
      <c r="OBO465" s="183"/>
      <c r="OBP465" s="184"/>
      <c r="OBQ465" s="183"/>
      <c r="OBR465" s="184"/>
      <c r="OBS465" s="183"/>
      <c r="OBT465" s="184"/>
      <c r="OBU465" s="183"/>
      <c r="OBV465" s="184"/>
      <c r="OBW465" s="183"/>
      <c r="OBX465" s="184"/>
      <c r="OBY465" s="183"/>
      <c r="OBZ465" s="184"/>
      <c r="OCA465" s="183"/>
      <c r="OCB465" s="184"/>
      <c r="OCC465" s="183"/>
      <c r="OCD465" s="184"/>
      <c r="OCE465" s="183"/>
      <c r="OCF465" s="184"/>
      <c r="OCG465" s="183"/>
      <c r="OCH465" s="184"/>
      <c r="OCI465" s="183"/>
      <c r="OCJ465" s="184"/>
      <c r="OCK465" s="183"/>
      <c r="OCL465" s="184"/>
      <c r="OCM465" s="183"/>
      <c r="OCN465" s="184"/>
      <c r="OCO465" s="183"/>
      <c r="OCP465" s="184"/>
      <c r="OCQ465" s="183"/>
      <c r="OCR465" s="184"/>
      <c r="OCS465" s="183"/>
      <c r="OCT465" s="184"/>
      <c r="OCU465" s="183"/>
      <c r="OCV465" s="184"/>
      <c r="OCW465" s="183"/>
      <c r="OCX465" s="184"/>
      <c r="OCY465" s="183"/>
      <c r="OCZ465" s="184"/>
      <c r="ODA465" s="183"/>
      <c r="ODB465" s="184"/>
      <c r="ODC465" s="183"/>
      <c r="ODD465" s="184"/>
      <c r="ODE465" s="183"/>
      <c r="ODF465" s="184"/>
      <c r="ODG465" s="183"/>
      <c r="ODH465" s="184"/>
      <c r="ODI465" s="183"/>
      <c r="ODJ465" s="184"/>
      <c r="ODK465" s="183"/>
      <c r="ODL465" s="184"/>
      <c r="ODM465" s="183"/>
      <c r="ODN465" s="184"/>
      <c r="ODO465" s="183"/>
      <c r="ODP465" s="184"/>
      <c r="ODQ465" s="183"/>
      <c r="ODR465" s="184"/>
      <c r="ODS465" s="183"/>
      <c r="ODT465" s="184"/>
      <c r="ODU465" s="183"/>
      <c r="ODV465" s="184"/>
      <c r="ODW465" s="183"/>
      <c r="ODX465" s="184"/>
      <c r="ODY465" s="183"/>
      <c r="ODZ465" s="184"/>
      <c r="OEA465" s="183"/>
      <c r="OEB465" s="184"/>
      <c r="OEC465" s="183"/>
      <c r="OED465" s="184"/>
      <c r="OEE465" s="183"/>
      <c r="OEF465" s="184"/>
      <c r="OEG465" s="183"/>
      <c r="OEH465" s="184"/>
      <c r="OEI465" s="183"/>
      <c r="OEJ465" s="184"/>
      <c r="OEK465" s="183"/>
      <c r="OEL465" s="184"/>
      <c r="OEM465" s="183"/>
      <c r="OEN465" s="184"/>
      <c r="OEO465" s="183"/>
      <c r="OEP465" s="184"/>
      <c r="OEQ465" s="183"/>
      <c r="OER465" s="184"/>
      <c r="OES465" s="183"/>
      <c r="OET465" s="184"/>
      <c r="OEU465" s="183"/>
      <c r="OEV465" s="184"/>
      <c r="OEW465" s="183"/>
      <c r="OEX465" s="184"/>
      <c r="OEY465" s="183"/>
      <c r="OEZ465" s="184"/>
      <c r="OFA465" s="183"/>
      <c r="OFB465" s="184"/>
      <c r="OFC465" s="183"/>
      <c r="OFD465" s="184"/>
      <c r="OFE465" s="183"/>
      <c r="OFF465" s="184"/>
      <c r="OFG465" s="183"/>
      <c r="OFH465" s="184"/>
      <c r="OFI465" s="183"/>
      <c r="OFJ465" s="184"/>
      <c r="OFK465" s="183"/>
      <c r="OFL465" s="184"/>
      <c r="OFM465" s="183"/>
      <c r="OFN465" s="184"/>
      <c r="OFO465" s="183"/>
      <c r="OFP465" s="184"/>
      <c r="OFQ465" s="183"/>
      <c r="OFR465" s="184"/>
      <c r="OFS465" s="183"/>
      <c r="OFT465" s="184"/>
      <c r="OFU465" s="183"/>
      <c r="OFV465" s="184"/>
      <c r="OFW465" s="183"/>
      <c r="OFX465" s="184"/>
      <c r="OFY465" s="183"/>
      <c r="OFZ465" s="184"/>
      <c r="OGA465" s="183"/>
      <c r="OGB465" s="184"/>
      <c r="OGC465" s="183"/>
      <c r="OGD465" s="184"/>
      <c r="OGE465" s="183"/>
      <c r="OGF465" s="184"/>
      <c r="OGG465" s="183"/>
      <c r="OGH465" s="184"/>
      <c r="OGI465" s="183"/>
      <c r="OGJ465" s="184"/>
      <c r="OGK465" s="183"/>
      <c r="OGL465" s="184"/>
      <c r="OGM465" s="183"/>
      <c r="OGN465" s="184"/>
      <c r="OGO465" s="183"/>
      <c r="OGP465" s="184"/>
      <c r="OGQ465" s="183"/>
      <c r="OGR465" s="184"/>
      <c r="OGS465" s="183"/>
      <c r="OGT465" s="184"/>
      <c r="OGU465" s="183"/>
      <c r="OGV465" s="184"/>
      <c r="OGW465" s="183"/>
      <c r="OGX465" s="184"/>
      <c r="OGY465" s="183"/>
      <c r="OGZ465" s="184"/>
      <c r="OHA465" s="183"/>
      <c r="OHB465" s="184"/>
      <c r="OHC465" s="183"/>
      <c r="OHD465" s="184"/>
      <c r="OHE465" s="183"/>
      <c r="OHF465" s="184"/>
      <c r="OHG465" s="183"/>
      <c r="OHH465" s="184"/>
      <c r="OHI465" s="183"/>
      <c r="OHJ465" s="184"/>
      <c r="OHK465" s="183"/>
      <c r="OHL465" s="184"/>
      <c r="OHM465" s="183"/>
      <c r="OHN465" s="184"/>
      <c r="OHO465" s="183"/>
      <c r="OHP465" s="184"/>
      <c r="OHQ465" s="183"/>
      <c r="OHR465" s="184"/>
      <c r="OHS465" s="183"/>
      <c r="OHT465" s="184"/>
      <c r="OHU465" s="183"/>
      <c r="OHV465" s="184"/>
      <c r="OHW465" s="183"/>
      <c r="OHX465" s="184"/>
      <c r="OHY465" s="183"/>
      <c r="OHZ465" s="184"/>
      <c r="OIA465" s="183"/>
      <c r="OIB465" s="184"/>
      <c r="OIC465" s="183"/>
      <c r="OID465" s="184"/>
      <c r="OIE465" s="183"/>
      <c r="OIF465" s="184"/>
      <c r="OIG465" s="183"/>
      <c r="OIH465" s="184"/>
      <c r="OII465" s="183"/>
      <c r="OIJ465" s="184"/>
      <c r="OIK465" s="183"/>
      <c r="OIL465" s="184"/>
      <c r="OIM465" s="183"/>
      <c r="OIN465" s="184"/>
      <c r="OIO465" s="183"/>
      <c r="OIP465" s="184"/>
      <c r="OIQ465" s="183"/>
      <c r="OIR465" s="184"/>
      <c r="OIS465" s="183"/>
      <c r="OIT465" s="184"/>
      <c r="OIU465" s="183"/>
      <c r="OIV465" s="184"/>
      <c r="OIW465" s="183"/>
      <c r="OIX465" s="184"/>
      <c r="OIY465" s="183"/>
      <c r="OIZ465" s="184"/>
      <c r="OJA465" s="183"/>
      <c r="OJB465" s="184"/>
      <c r="OJC465" s="183"/>
      <c r="OJD465" s="184"/>
      <c r="OJE465" s="183"/>
      <c r="OJF465" s="184"/>
      <c r="OJG465" s="183"/>
      <c r="OJH465" s="184"/>
      <c r="OJI465" s="183"/>
      <c r="OJJ465" s="184"/>
      <c r="OJK465" s="183"/>
      <c r="OJL465" s="184"/>
      <c r="OJM465" s="183"/>
      <c r="OJN465" s="184"/>
      <c r="OJO465" s="183"/>
      <c r="OJP465" s="184"/>
      <c r="OJQ465" s="183"/>
      <c r="OJR465" s="184"/>
      <c r="OJS465" s="183"/>
      <c r="OJT465" s="184"/>
      <c r="OJU465" s="183"/>
      <c r="OJV465" s="184"/>
      <c r="OJW465" s="183"/>
      <c r="OJX465" s="184"/>
      <c r="OJY465" s="183"/>
      <c r="OJZ465" s="184"/>
      <c r="OKA465" s="183"/>
      <c r="OKB465" s="184"/>
      <c r="OKC465" s="183"/>
      <c r="OKD465" s="184"/>
      <c r="OKE465" s="183"/>
      <c r="OKF465" s="184"/>
      <c r="OKG465" s="183"/>
      <c r="OKH465" s="184"/>
      <c r="OKI465" s="183"/>
      <c r="OKJ465" s="184"/>
      <c r="OKK465" s="183"/>
      <c r="OKL465" s="184"/>
      <c r="OKM465" s="183"/>
      <c r="OKN465" s="184"/>
      <c r="OKO465" s="183"/>
      <c r="OKP465" s="184"/>
      <c r="OKQ465" s="183"/>
      <c r="OKR465" s="184"/>
      <c r="OKS465" s="183"/>
      <c r="OKT465" s="184"/>
      <c r="OKU465" s="183"/>
      <c r="OKV465" s="184"/>
      <c r="OKW465" s="183"/>
      <c r="OKX465" s="184"/>
      <c r="OKY465" s="183"/>
      <c r="OKZ465" s="184"/>
      <c r="OLA465" s="183"/>
      <c r="OLB465" s="184"/>
      <c r="OLC465" s="183"/>
      <c r="OLD465" s="184"/>
      <c r="OLE465" s="183"/>
      <c r="OLF465" s="184"/>
      <c r="OLG465" s="183"/>
      <c r="OLH465" s="184"/>
      <c r="OLI465" s="183"/>
      <c r="OLJ465" s="184"/>
      <c r="OLK465" s="183"/>
      <c r="OLL465" s="184"/>
      <c r="OLM465" s="183"/>
      <c r="OLN465" s="184"/>
      <c r="OLO465" s="183"/>
      <c r="OLP465" s="184"/>
      <c r="OLQ465" s="183"/>
      <c r="OLR465" s="184"/>
      <c r="OLS465" s="183"/>
      <c r="OLT465" s="184"/>
      <c r="OLU465" s="183"/>
      <c r="OLV465" s="184"/>
      <c r="OLW465" s="183"/>
      <c r="OLX465" s="184"/>
      <c r="OLY465" s="183"/>
      <c r="OLZ465" s="184"/>
      <c r="OMA465" s="183"/>
      <c r="OMB465" s="184"/>
      <c r="OMC465" s="183"/>
      <c r="OMD465" s="184"/>
      <c r="OME465" s="183"/>
      <c r="OMF465" s="184"/>
      <c r="OMG465" s="183"/>
      <c r="OMH465" s="184"/>
      <c r="OMI465" s="183"/>
      <c r="OMJ465" s="184"/>
      <c r="OMK465" s="183"/>
      <c r="OML465" s="184"/>
      <c r="OMM465" s="183"/>
      <c r="OMN465" s="184"/>
      <c r="OMO465" s="183"/>
      <c r="OMP465" s="184"/>
      <c r="OMQ465" s="183"/>
      <c r="OMR465" s="184"/>
      <c r="OMS465" s="183"/>
      <c r="OMT465" s="184"/>
      <c r="OMU465" s="183"/>
      <c r="OMV465" s="184"/>
      <c r="OMW465" s="183"/>
      <c r="OMX465" s="184"/>
      <c r="OMY465" s="183"/>
      <c r="OMZ465" s="184"/>
      <c r="ONA465" s="183"/>
      <c r="ONB465" s="184"/>
      <c r="ONC465" s="183"/>
      <c r="OND465" s="184"/>
      <c r="ONE465" s="183"/>
      <c r="ONF465" s="184"/>
      <c r="ONG465" s="183"/>
      <c r="ONH465" s="184"/>
      <c r="ONI465" s="183"/>
      <c r="ONJ465" s="184"/>
      <c r="ONK465" s="183"/>
      <c r="ONL465" s="184"/>
      <c r="ONM465" s="183"/>
      <c r="ONN465" s="184"/>
      <c r="ONO465" s="183"/>
      <c r="ONP465" s="184"/>
      <c r="ONQ465" s="183"/>
      <c r="ONR465" s="184"/>
      <c r="ONS465" s="183"/>
      <c r="ONT465" s="184"/>
      <c r="ONU465" s="183"/>
      <c r="ONV465" s="184"/>
      <c r="ONW465" s="183"/>
      <c r="ONX465" s="184"/>
      <c r="ONY465" s="183"/>
      <c r="ONZ465" s="184"/>
      <c r="OOA465" s="183"/>
      <c r="OOB465" s="184"/>
      <c r="OOC465" s="183"/>
      <c r="OOD465" s="184"/>
      <c r="OOE465" s="183"/>
      <c r="OOF465" s="184"/>
      <c r="OOG465" s="183"/>
      <c r="OOH465" s="184"/>
      <c r="OOI465" s="183"/>
      <c r="OOJ465" s="184"/>
      <c r="OOK465" s="183"/>
      <c r="OOL465" s="184"/>
      <c r="OOM465" s="183"/>
      <c r="OON465" s="184"/>
      <c r="OOO465" s="183"/>
      <c r="OOP465" s="184"/>
      <c r="OOQ465" s="183"/>
      <c r="OOR465" s="184"/>
      <c r="OOS465" s="183"/>
      <c r="OOT465" s="184"/>
      <c r="OOU465" s="183"/>
      <c r="OOV465" s="184"/>
      <c r="OOW465" s="183"/>
      <c r="OOX465" s="184"/>
      <c r="OOY465" s="183"/>
      <c r="OOZ465" s="184"/>
      <c r="OPA465" s="183"/>
      <c r="OPB465" s="184"/>
      <c r="OPC465" s="183"/>
      <c r="OPD465" s="184"/>
      <c r="OPE465" s="183"/>
      <c r="OPF465" s="184"/>
      <c r="OPG465" s="183"/>
      <c r="OPH465" s="184"/>
      <c r="OPI465" s="183"/>
      <c r="OPJ465" s="184"/>
      <c r="OPK465" s="183"/>
      <c r="OPL465" s="184"/>
      <c r="OPM465" s="183"/>
      <c r="OPN465" s="184"/>
      <c r="OPO465" s="183"/>
      <c r="OPP465" s="184"/>
      <c r="OPQ465" s="183"/>
      <c r="OPR465" s="184"/>
      <c r="OPS465" s="183"/>
      <c r="OPT465" s="184"/>
      <c r="OPU465" s="183"/>
      <c r="OPV465" s="184"/>
      <c r="OPW465" s="183"/>
      <c r="OPX465" s="184"/>
      <c r="OPY465" s="183"/>
      <c r="OPZ465" s="184"/>
      <c r="OQA465" s="183"/>
      <c r="OQB465" s="184"/>
      <c r="OQC465" s="183"/>
      <c r="OQD465" s="184"/>
      <c r="OQE465" s="183"/>
      <c r="OQF465" s="184"/>
      <c r="OQG465" s="183"/>
      <c r="OQH465" s="184"/>
      <c r="OQI465" s="183"/>
      <c r="OQJ465" s="184"/>
      <c r="OQK465" s="183"/>
      <c r="OQL465" s="184"/>
      <c r="OQM465" s="183"/>
      <c r="OQN465" s="184"/>
      <c r="OQO465" s="183"/>
      <c r="OQP465" s="184"/>
      <c r="OQQ465" s="183"/>
      <c r="OQR465" s="184"/>
      <c r="OQS465" s="183"/>
      <c r="OQT465" s="184"/>
      <c r="OQU465" s="183"/>
      <c r="OQV465" s="184"/>
      <c r="OQW465" s="183"/>
      <c r="OQX465" s="184"/>
      <c r="OQY465" s="183"/>
      <c r="OQZ465" s="184"/>
      <c r="ORA465" s="183"/>
      <c r="ORB465" s="184"/>
      <c r="ORC465" s="183"/>
      <c r="ORD465" s="184"/>
      <c r="ORE465" s="183"/>
      <c r="ORF465" s="184"/>
      <c r="ORG465" s="183"/>
      <c r="ORH465" s="184"/>
      <c r="ORI465" s="183"/>
      <c r="ORJ465" s="184"/>
      <c r="ORK465" s="183"/>
      <c r="ORL465" s="184"/>
      <c r="ORM465" s="183"/>
      <c r="ORN465" s="184"/>
      <c r="ORO465" s="183"/>
      <c r="ORP465" s="184"/>
      <c r="ORQ465" s="183"/>
      <c r="ORR465" s="184"/>
      <c r="ORS465" s="183"/>
      <c r="ORT465" s="184"/>
      <c r="ORU465" s="183"/>
      <c r="ORV465" s="184"/>
      <c r="ORW465" s="183"/>
      <c r="ORX465" s="184"/>
      <c r="ORY465" s="183"/>
      <c r="ORZ465" s="184"/>
      <c r="OSA465" s="183"/>
      <c r="OSB465" s="184"/>
      <c r="OSC465" s="183"/>
      <c r="OSD465" s="184"/>
      <c r="OSE465" s="183"/>
      <c r="OSF465" s="184"/>
      <c r="OSG465" s="183"/>
      <c r="OSH465" s="184"/>
      <c r="OSI465" s="183"/>
      <c r="OSJ465" s="184"/>
      <c r="OSK465" s="183"/>
      <c r="OSL465" s="184"/>
      <c r="OSM465" s="183"/>
      <c r="OSN465" s="184"/>
      <c r="OSO465" s="183"/>
      <c r="OSP465" s="184"/>
      <c r="OSQ465" s="183"/>
      <c r="OSR465" s="184"/>
      <c r="OSS465" s="183"/>
      <c r="OST465" s="184"/>
      <c r="OSU465" s="183"/>
      <c r="OSV465" s="184"/>
      <c r="OSW465" s="183"/>
      <c r="OSX465" s="184"/>
      <c r="OSY465" s="183"/>
      <c r="OSZ465" s="184"/>
      <c r="OTA465" s="183"/>
      <c r="OTB465" s="184"/>
      <c r="OTC465" s="183"/>
      <c r="OTD465" s="184"/>
      <c r="OTE465" s="183"/>
      <c r="OTF465" s="184"/>
      <c r="OTG465" s="183"/>
      <c r="OTH465" s="184"/>
      <c r="OTI465" s="183"/>
      <c r="OTJ465" s="184"/>
      <c r="OTK465" s="183"/>
      <c r="OTL465" s="184"/>
      <c r="OTM465" s="183"/>
      <c r="OTN465" s="184"/>
      <c r="OTO465" s="183"/>
      <c r="OTP465" s="184"/>
      <c r="OTQ465" s="183"/>
      <c r="OTR465" s="184"/>
      <c r="OTS465" s="183"/>
      <c r="OTT465" s="184"/>
      <c r="OTU465" s="183"/>
      <c r="OTV465" s="184"/>
      <c r="OTW465" s="183"/>
      <c r="OTX465" s="184"/>
      <c r="OTY465" s="183"/>
      <c r="OTZ465" s="184"/>
      <c r="OUA465" s="183"/>
      <c r="OUB465" s="184"/>
      <c r="OUC465" s="183"/>
      <c r="OUD465" s="184"/>
      <c r="OUE465" s="183"/>
      <c r="OUF465" s="184"/>
      <c r="OUG465" s="183"/>
      <c r="OUH465" s="184"/>
      <c r="OUI465" s="183"/>
      <c r="OUJ465" s="184"/>
      <c r="OUK465" s="183"/>
      <c r="OUL465" s="184"/>
      <c r="OUM465" s="183"/>
      <c r="OUN465" s="184"/>
      <c r="OUO465" s="183"/>
      <c r="OUP465" s="184"/>
      <c r="OUQ465" s="183"/>
      <c r="OUR465" s="184"/>
      <c r="OUS465" s="183"/>
      <c r="OUT465" s="184"/>
      <c r="OUU465" s="183"/>
      <c r="OUV465" s="184"/>
      <c r="OUW465" s="183"/>
      <c r="OUX465" s="184"/>
      <c r="OUY465" s="183"/>
      <c r="OUZ465" s="184"/>
      <c r="OVA465" s="183"/>
      <c r="OVB465" s="184"/>
      <c r="OVC465" s="183"/>
      <c r="OVD465" s="184"/>
      <c r="OVE465" s="183"/>
      <c r="OVF465" s="184"/>
      <c r="OVG465" s="183"/>
      <c r="OVH465" s="184"/>
      <c r="OVI465" s="183"/>
      <c r="OVJ465" s="184"/>
      <c r="OVK465" s="183"/>
      <c r="OVL465" s="184"/>
      <c r="OVM465" s="183"/>
      <c r="OVN465" s="184"/>
      <c r="OVO465" s="183"/>
      <c r="OVP465" s="184"/>
      <c r="OVQ465" s="183"/>
      <c r="OVR465" s="184"/>
      <c r="OVS465" s="183"/>
      <c r="OVT465" s="184"/>
      <c r="OVU465" s="183"/>
      <c r="OVV465" s="184"/>
      <c r="OVW465" s="183"/>
      <c r="OVX465" s="184"/>
      <c r="OVY465" s="183"/>
      <c r="OVZ465" s="184"/>
      <c r="OWA465" s="183"/>
      <c r="OWB465" s="184"/>
      <c r="OWC465" s="183"/>
      <c r="OWD465" s="184"/>
      <c r="OWE465" s="183"/>
      <c r="OWF465" s="184"/>
      <c r="OWG465" s="183"/>
      <c r="OWH465" s="184"/>
      <c r="OWI465" s="183"/>
      <c r="OWJ465" s="184"/>
      <c r="OWK465" s="183"/>
      <c r="OWL465" s="184"/>
      <c r="OWM465" s="183"/>
      <c r="OWN465" s="184"/>
      <c r="OWO465" s="183"/>
      <c r="OWP465" s="184"/>
      <c r="OWQ465" s="183"/>
      <c r="OWR465" s="184"/>
      <c r="OWS465" s="183"/>
      <c r="OWT465" s="184"/>
      <c r="OWU465" s="183"/>
      <c r="OWV465" s="184"/>
      <c r="OWW465" s="183"/>
      <c r="OWX465" s="184"/>
      <c r="OWY465" s="183"/>
      <c r="OWZ465" s="184"/>
      <c r="OXA465" s="183"/>
      <c r="OXB465" s="184"/>
      <c r="OXC465" s="183"/>
      <c r="OXD465" s="184"/>
      <c r="OXE465" s="183"/>
      <c r="OXF465" s="184"/>
      <c r="OXG465" s="183"/>
      <c r="OXH465" s="184"/>
      <c r="OXI465" s="183"/>
      <c r="OXJ465" s="184"/>
      <c r="OXK465" s="183"/>
      <c r="OXL465" s="184"/>
      <c r="OXM465" s="183"/>
      <c r="OXN465" s="184"/>
      <c r="OXO465" s="183"/>
      <c r="OXP465" s="184"/>
      <c r="OXQ465" s="183"/>
      <c r="OXR465" s="184"/>
      <c r="OXS465" s="183"/>
      <c r="OXT465" s="184"/>
      <c r="OXU465" s="183"/>
      <c r="OXV465" s="184"/>
      <c r="OXW465" s="183"/>
      <c r="OXX465" s="184"/>
      <c r="OXY465" s="183"/>
      <c r="OXZ465" s="184"/>
      <c r="OYA465" s="183"/>
      <c r="OYB465" s="184"/>
      <c r="OYC465" s="183"/>
      <c r="OYD465" s="184"/>
      <c r="OYE465" s="183"/>
      <c r="OYF465" s="184"/>
      <c r="OYG465" s="183"/>
      <c r="OYH465" s="184"/>
      <c r="OYI465" s="183"/>
      <c r="OYJ465" s="184"/>
      <c r="OYK465" s="183"/>
      <c r="OYL465" s="184"/>
      <c r="OYM465" s="183"/>
      <c r="OYN465" s="184"/>
      <c r="OYO465" s="183"/>
      <c r="OYP465" s="184"/>
      <c r="OYQ465" s="183"/>
      <c r="OYR465" s="184"/>
      <c r="OYS465" s="183"/>
      <c r="OYT465" s="184"/>
      <c r="OYU465" s="183"/>
      <c r="OYV465" s="184"/>
      <c r="OYW465" s="183"/>
      <c r="OYX465" s="184"/>
      <c r="OYY465" s="183"/>
      <c r="OYZ465" s="184"/>
      <c r="OZA465" s="183"/>
      <c r="OZB465" s="184"/>
      <c r="OZC465" s="183"/>
      <c r="OZD465" s="184"/>
      <c r="OZE465" s="183"/>
      <c r="OZF465" s="184"/>
      <c r="OZG465" s="183"/>
      <c r="OZH465" s="184"/>
      <c r="OZI465" s="183"/>
      <c r="OZJ465" s="184"/>
      <c r="OZK465" s="183"/>
      <c r="OZL465" s="184"/>
      <c r="OZM465" s="183"/>
      <c r="OZN465" s="184"/>
      <c r="OZO465" s="183"/>
      <c r="OZP465" s="184"/>
      <c r="OZQ465" s="183"/>
      <c r="OZR465" s="184"/>
      <c r="OZS465" s="183"/>
      <c r="OZT465" s="184"/>
      <c r="OZU465" s="183"/>
      <c r="OZV465" s="184"/>
      <c r="OZW465" s="183"/>
      <c r="OZX465" s="184"/>
      <c r="OZY465" s="183"/>
      <c r="OZZ465" s="184"/>
      <c r="PAA465" s="183"/>
      <c r="PAB465" s="184"/>
      <c r="PAC465" s="183"/>
      <c r="PAD465" s="184"/>
      <c r="PAE465" s="183"/>
      <c r="PAF465" s="184"/>
      <c r="PAG465" s="183"/>
      <c r="PAH465" s="184"/>
      <c r="PAI465" s="183"/>
      <c r="PAJ465" s="184"/>
      <c r="PAK465" s="183"/>
      <c r="PAL465" s="184"/>
      <c r="PAM465" s="183"/>
      <c r="PAN465" s="184"/>
      <c r="PAO465" s="183"/>
      <c r="PAP465" s="184"/>
      <c r="PAQ465" s="183"/>
      <c r="PAR465" s="184"/>
      <c r="PAS465" s="183"/>
      <c r="PAT465" s="184"/>
      <c r="PAU465" s="183"/>
      <c r="PAV465" s="184"/>
      <c r="PAW465" s="183"/>
      <c r="PAX465" s="184"/>
      <c r="PAY465" s="183"/>
      <c r="PAZ465" s="184"/>
      <c r="PBA465" s="183"/>
      <c r="PBB465" s="184"/>
      <c r="PBC465" s="183"/>
      <c r="PBD465" s="184"/>
      <c r="PBE465" s="183"/>
      <c r="PBF465" s="184"/>
      <c r="PBG465" s="183"/>
      <c r="PBH465" s="184"/>
      <c r="PBI465" s="183"/>
      <c r="PBJ465" s="184"/>
      <c r="PBK465" s="183"/>
      <c r="PBL465" s="184"/>
      <c r="PBM465" s="183"/>
      <c r="PBN465" s="184"/>
      <c r="PBO465" s="183"/>
      <c r="PBP465" s="184"/>
      <c r="PBQ465" s="183"/>
      <c r="PBR465" s="184"/>
      <c r="PBS465" s="183"/>
      <c r="PBT465" s="184"/>
      <c r="PBU465" s="183"/>
      <c r="PBV465" s="184"/>
      <c r="PBW465" s="183"/>
      <c r="PBX465" s="184"/>
      <c r="PBY465" s="183"/>
      <c r="PBZ465" s="184"/>
      <c r="PCA465" s="183"/>
      <c r="PCB465" s="184"/>
      <c r="PCC465" s="183"/>
      <c r="PCD465" s="184"/>
      <c r="PCE465" s="183"/>
      <c r="PCF465" s="184"/>
      <c r="PCG465" s="183"/>
      <c r="PCH465" s="184"/>
      <c r="PCI465" s="183"/>
      <c r="PCJ465" s="184"/>
      <c r="PCK465" s="183"/>
      <c r="PCL465" s="184"/>
      <c r="PCM465" s="183"/>
      <c r="PCN465" s="184"/>
      <c r="PCO465" s="183"/>
      <c r="PCP465" s="184"/>
      <c r="PCQ465" s="183"/>
      <c r="PCR465" s="184"/>
      <c r="PCS465" s="183"/>
      <c r="PCT465" s="184"/>
      <c r="PCU465" s="183"/>
      <c r="PCV465" s="184"/>
      <c r="PCW465" s="183"/>
      <c r="PCX465" s="184"/>
      <c r="PCY465" s="183"/>
      <c r="PCZ465" s="184"/>
      <c r="PDA465" s="183"/>
      <c r="PDB465" s="184"/>
      <c r="PDC465" s="183"/>
      <c r="PDD465" s="184"/>
      <c r="PDE465" s="183"/>
      <c r="PDF465" s="184"/>
      <c r="PDG465" s="183"/>
      <c r="PDH465" s="184"/>
      <c r="PDI465" s="183"/>
      <c r="PDJ465" s="184"/>
      <c r="PDK465" s="183"/>
      <c r="PDL465" s="184"/>
      <c r="PDM465" s="183"/>
      <c r="PDN465" s="184"/>
      <c r="PDO465" s="183"/>
      <c r="PDP465" s="184"/>
      <c r="PDQ465" s="183"/>
      <c r="PDR465" s="184"/>
      <c r="PDS465" s="183"/>
      <c r="PDT465" s="184"/>
      <c r="PDU465" s="183"/>
      <c r="PDV465" s="184"/>
      <c r="PDW465" s="183"/>
      <c r="PDX465" s="184"/>
      <c r="PDY465" s="183"/>
      <c r="PDZ465" s="184"/>
      <c r="PEA465" s="183"/>
      <c r="PEB465" s="184"/>
      <c r="PEC465" s="183"/>
      <c r="PED465" s="184"/>
      <c r="PEE465" s="183"/>
      <c r="PEF465" s="184"/>
      <c r="PEG465" s="183"/>
      <c r="PEH465" s="184"/>
      <c r="PEI465" s="183"/>
      <c r="PEJ465" s="184"/>
      <c r="PEK465" s="183"/>
      <c r="PEL465" s="184"/>
      <c r="PEM465" s="183"/>
      <c r="PEN465" s="184"/>
      <c r="PEO465" s="183"/>
      <c r="PEP465" s="184"/>
      <c r="PEQ465" s="183"/>
      <c r="PER465" s="184"/>
      <c r="PES465" s="183"/>
      <c r="PET465" s="184"/>
      <c r="PEU465" s="183"/>
      <c r="PEV465" s="184"/>
      <c r="PEW465" s="183"/>
      <c r="PEX465" s="184"/>
      <c r="PEY465" s="183"/>
      <c r="PEZ465" s="184"/>
      <c r="PFA465" s="183"/>
      <c r="PFB465" s="184"/>
      <c r="PFC465" s="183"/>
      <c r="PFD465" s="184"/>
      <c r="PFE465" s="183"/>
      <c r="PFF465" s="184"/>
      <c r="PFG465" s="183"/>
      <c r="PFH465" s="184"/>
      <c r="PFI465" s="183"/>
      <c r="PFJ465" s="184"/>
      <c r="PFK465" s="183"/>
      <c r="PFL465" s="184"/>
      <c r="PFM465" s="183"/>
      <c r="PFN465" s="184"/>
      <c r="PFO465" s="183"/>
      <c r="PFP465" s="184"/>
      <c r="PFQ465" s="183"/>
      <c r="PFR465" s="184"/>
      <c r="PFS465" s="183"/>
      <c r="PFT465" s="184"/>
      <c r="PFU465" s="183"/>
      <c r="PFV465" s="184"/>
      <c r="PFW465" s="183"/>
      <c r="PFX465" s="184"/>
      <c r="PFY465" s="183"/>
      <c r="PFZ465" s="184"/>
      <c r="PGA465" s="183"/>
      <c r="PGB465" s="184"/>
      <c r="PGC465" s="183"/>
      <c r="PGD465" s="184"/>
      <c r="PGE465" s="183"/>
      <c r="PGF465" s="184"/>
      <c r="PGG465" s="183"/>
      <c r="PGH465" s="184"/>
      <c r="PGI465" s="183"/>
      <c r="PGJ465" s="184"/>
      <c r="PGK465" s="183"/>
      <c r="PGL465" s="184"/>
      <c r="PGM465" s="183"/>
      <c r="PGN465" s="184"/>
      <c r="PGO465" s="183"/>
      <c r="PGP465" s="184"/>
      <c r="PGQ465" s="183"/>
      <c r="PGR465" s="184"/>
      <c r="PGS465" s="183"/>
      <c r="PGT465" s="184"/>
      <c r="PGU465" s="183"/>
      <c r="PGV465" s="184"/>
      <c r="PGW465" s="183"/>
      <c r="PGX465" s="184"/>
      <c r="PGY465" s="183"/>
      <c r="PGZ465" s="184"/>
      <c r="PHA465" s="183"/>
      <c r="PHB465" s="184"/>
      <c r="PHC465" s="183"/>
      <c r="PHD465" s="184"/>
      <c r="PHE465" s="183"/>
      <c r="PHF465" s="184"/>
      <c r="PHG465" s="183"/>
      <c r="PHH465" s="184"/>
      <c r="PHI465" s="183"/>
      <c r="PHJ465" s="184"/>
      <c r="PHK465" s="183"/>
      <c r="PHL465" s="184"/>
      <c r="PHM465" s="183"/>
      <c r="PHN465" s="184"/>
      <c r="PHO465" s="183"/>
      <c r="PHP465" s="184"/>
      <c r="PHQ465" s="183"/>
      <c r="PHR465" s="184"/>
      <c r="PHS465" s="183"/>
      <c r="PHT465" s="184"/>
      <c r="PHU465" s="183"/>
      <c r="PHV465" s="184"/>
      <c r="PHW465" s="183"/>
      <c r="PHX465" s="184"/>
      <c r="PHY465" s="183"/>
      <c r="PHZ465" s="184"/>
      <c r="PIA465" s="183"/>
      <c r="PIB465" s="184"/>
      <c r="PIC465" s="183"/>
      <c r="PID465" s="184"/>
      <c r="PIE465" s="183"/>
      <c r="PIF465" s="184"/>
      <c r="PIG465" s="183"/>
      <c r="PIH465" s="184"/>
      <c r="PII465" s="183"/>
      <c r="PIJ465" s="184"/>
      <c r="PIK465" s="183"/>
      <c r="PIL465" s="184"/>
      <c r="PIM465" s="183"/>
      <c r="PIN465" s="184"/>
      <c r="PIO465" s="183"/>
      <c r="PIP465" s="184"/>
      <c r="PIQ465" s="183"/>
      <c r="PIR465" s="184"/>
      <c r="PIS465" s="183"/>
      <c r="PIT465" s="184"/>
      <c r="PIU465" s="183"/>
      <c r="PIV465" s="184"/>
      <c r="PIW465" s="183"/>
      <c r="PIX465" s="184"/>
      <c r="PIY465" s="183"/>
      <c r="PIZ465" s="184"/>
      <c r="PJA465" s="183"/>
      <c r="PJB465" s="184"/>
      <c r="PJC465" s="183"/>
      <c r="PJD465" s="184"/>
      <c r="PJE465" s="183"/>
      <c r="PJF465" s="184"/>
      <c r="PJG465" s="183"/>
      <c r="PJH465" s="184"/>
      <c r="PJI465" s="183"/>
      <c r="PJJ465" s="184"/>
      <c r="PJK465" s="183"/>
      <c r="PJL465" s="184"/>
      <c r="PJM465" s="183"/>
      <c r="PJN465" s="184"/>
      <c r="PJO465" s="183"/>
      <c r="PJP465" s="184"/>
      <c r="PJQ465" s="183"/>
      <c r="PJR465" s="184"/>
      <c r="PJS465" s="183"/>
      <c r="PJT465" s="184"/>
      <c r="PJU465" s="183"/>
      <c r="PJV465" s="184"/>
      <c r="PJW465" s="183"/>
      <c r="PJX465" s="184"/>
      <c r="PJY465" s="183"/>
      <c r="PJZ465" s="184"/>
      <c r="PKA465" s="183"/>
      <c r="PKB465" s="184"/>
      <c r="PKC465" s="183"/>
      <c r="PKD465" s="184"/>
      <c r="PKE465" s="183"/>
      <c r="PKF465" s="184"/>
      <c r="PKG465" s="183"/>
      <c r="PKH465" s="184"/>
      <c r="PKI465" s="183"/>
      <c r="PKJ465" s="184"/>
      <c r="PKK465" s="183"/>
      <c r="PKL465" s="184"/>
      <c r="PKM465" s="183"/>
      <c r="PKN465" s="184"/>
      <c r="PKO465" s="183"/>
      <c r="PKP465" s="184"/>
      <c r="PKQ465" s="183"/>
      <c r="PKR465" s="184"/>
      <c r="PKS465" s="183"/>
      <c r="PKT465" s="184"/>
      <c r="PKU465" s="183"/>
      <c r="PKV465" s="184"/>
      <c r="PKW465" s="183"/>
      <c r="PKX465" s="184"/>
      <c r="PKY465" s="183"/>
      <c r="PKZ465" s="184"/>
      <c r="PLA465" s="183"/>
      <c r="PLB465" s="184"/>
      <c r="PLC465" s="183"/>
      <c r="PLD465" s="184"/>
      <c r="PLE465" s="183"/>
      <c r="PLF465" s="184"/>
      <c r="PLG465" s="183"/>
      <c r="PLH465" s="184"/>
      <c r="PLI465" s="183"/>
      <c r="PLJ465" s="184"/>
      <c r="PLK465" s="183"/>
      <c r="PLL465" s="184"/>
      <c r="PLM465" s="183"/>
      <c r="PLN465" s="184"/>
      <c r="PLO465" s="183"/>
      <c r="PLP465" s="184"/>
      <c r="PLQ465" s="183"/>
      <c r="PLR465" s="184"/>
      <c r="PLS465" s="183"/>
      <c r="PLT465" s="184"/>
      <c r="PLU465" s="183"/>
      <c r="PLV465" s="184"/>
      <c r="PLW465" s="183"/>
      <c r="PLX465" s="184"/>
      <c r="PLY465" s="183"/>
      <c r="PLZ465" s="184"/>
      <c r="PMA465" s="183"/>
      <c r="PMB465" s="184"/>
      <c r="PMC465" s="183"/>
      <c r="PMD465" s="184"/>
      <c r="PME465" s="183"/>
      <c r="PMF465" s="184"/>
      <c r="PMG465" s="183"/>
      <c r="PMH465" s="184"/>
      <c r="PMI465" s="183"/>
      <c r="PMJ465" s="184"/>
      <c r="PMK465" s="183"/>
      <c r="PML465" s="184"/>
      <c r="PMM465" s="183"/>
      <c r="PMN465" s="184"/>
      <c r="PMO465" s="183"/>
      <c r="PMP465" s="184"/>
      <c r="PMQ465" s="183"/>
      <c r="PMR465" s="184"/>
      <c r="PMS465" s="183"/>
      <c r="PMT465" s="184"/>
      <c r="PMU465" s="183"/>
      <c r="PMV465" s="184"/>
      <c r="PMW465" s="183"/>
      <c r="PMX465" s="184"/>
      <c r="PMY465" s="183"/>
      <c r="PMZ465" s="184"/>
      <c r="PNA465" s="183"/>
      <c r="PNB465" s="184"/>
      <c r="PNC465" s="183"/>
      <c r="PND465" s="184"/>
      <c r="PNE465" s="183"/>
      <c r="PNF465" s="184"/>
      <c r="PNG465" s="183"/>
      <c r="PNH465" s="184"/>
      <c r="PNI465" s="183"/>
      <c r="PNJ465" s="184"/>
      <c r="PNK465" s="183"/>
      <c r="PNL465" s="184"/>
      <c r="PNM465" s="183"/>
      <c r="PNN465" s="184"/>
      <c r="PNO465" s="183"/>
      <c r="PNP465" s="184"/>
      <c r="PNQ465" s="183"/>
      <c r="PNR465" s="184"/>
      <c r="PNS465" s="183"/>
      <c r="PNT465" s="184"/>
      <c r="PNU465" s="183"/>
      <c r="PNV465" s="184"/>
      <c r="PNW465" s="183"/>
      <c r="PNX465" s="184"/>
      <c r="PNY465" s="183"/>
      <c r="PNZ465" s="184"/>
      <c r="POA465" s="183"/>
      <c r="POB465" s="184"/>
      <c r="POC465" s="183"/>
      <c r="POD465" s="184"/>
      <c r="POE465" s="183"/>
      <c r="POF465" s="184"/>
      <c r="POG465" s="183"/>
      <c r="POH465" s="184"/>
      <c r="POI465" s="183"/>
      <c r="POJ465" s="184"/>
      <c r="POK465" s="183"/>
      <c r="POL465" s="184"/>
      <c r="POM465" s="183"/>
      <c r="PON465" s="184"/>
      <c r="POO465" s="183"/>
      <c r="POP465" s="184"/>
      <c r="POQ465" s="183"/>
      <c r="POR465" s="184"/>
      <c r="POS465" s="183"/>
      <c r="POT465" s="184"/>
      <c r="POU465" s="183"/>
      <c r="POV465" s="184"/>
      <c r="POW465" s="183"/>
      <c r="POX465" s="184"/>
      <c r="POY465" s="183"/>
      <c r="POZ465" s="184"/>
      <c r="PPA465" s="183"/>
      <c r="PPB465" s="184"/>
      <c r="PPC465" s="183"/>
      <c r="PPD465" s="184"/>
      <c r="PPE465" s="183"/>
      <c r="PPF465" s="184"/>
      <c r="PPG465" s="183"/>
      <c r="PPH465" s="184"/>
      <c r="PPI465" s="183"/>
      <c r="PPJ465" s="184"/>
      <c r="PPK465" s="183"/>
      <c r="PPL465" s="184"/>
      <c r="PPM465" s="183"/>
      <c r="PPN465" s="184"/>
      <c r="PPO465" s="183"/>
      <c r="PPP465" s="184"/>
      <c r="PPQ465" s="183"/>
      <c r="PPR465" s="184"/>
      <c r="PPS465" s="183"/>
      <c r="PPT465" s="184"/>
      <c r="PPU465" s="183"/>
      <c r="PPV465" s="184"/>
      <c r="PPW465" s="183"/>
      <c r="PPX465" s="184"/>
      <c r="PPY465" s="183"/>
      <c r="PPZ465" s="184"/>
      <c r="PQA465" s="183"/>
      <c r="PQB465" s="184"/>
      <c r="PQC465" s="183"/>
      <c r="PQD465" s="184"/>
      <c r="PQE465" s="183"/>
      <c r="PQF465" s="184"/>
      <c r="PQG465" s="183"/>
      <c r="PQH465" s="184"/>
      <c r="PQI465" s="183"/>
      <c r="PQJ465" s="184"/>
      <c r="PQK465" s="183"/>
      <c r="PQL465" s="184"/>
      <c r="PQM465" s="183"/>
      <c r="PQN465" s="184"/>
      <c r="PQO465" s="183"/>
      <c r="PQP465" s="184"/>
      <c r="PQQ465" s="183"/>
      <c r="PQR465" s="184"/>
      <c r="PQS465" s="183"/>
      <c r="PQT465" s="184"/>
      <c r="PQU465" s="183"/>
      <c r="PQV465" s="184"/>
      <c r="PQW465" s="183"/>
      <c r="PQX465" s="184"/>
      <c r="PQY465" s="183"/>
      <c r="PQZ465" s="184"/>
      <c r="PRA465" s="183"/>
      <c r="PRB465" s="184"/>
      <c r="PRC465" s="183"/>
      <c r="PRD465" s="184"/>
      <c r="PRE465" s="183"/>
      <c r="PRF465" s="184"/>
      <c r="PRG465" s="183"/>
      <c r="PRH465" s="184"/>
      <c r="PRI465" s="183"/>
      <c r="PRJ465" s="184"/>
      <c r="PRK465" s="183"/>
      <c r="PRL465" s="184"/>
      <c r="PRM465" s="183"/>
      <c r="PRN465" s="184"/>
      <c r="PRO465" s="183"/>
      <c r="PRP465" s="184"/>
      <c r="PRQ465" s="183"/>
      <c r="PRR465" s="184"/>
      <c r="PRS465" s="183"/>
      <c r="PRT465" s="184"/>
      <c r="PRU465" s="183"/>
      <c r="PRV465" s="184"/>
      <c r="PRW465" s="183"/>
      <c r="PRX465" s="184"/>
      <c r="PRY465" s="183"/>
      <c r="PRZ465" s="184"/>
      <c r="PSA465" s="183"/>
      <c r="PSB465" s="184"/>
      <c r="PSC465" s="183"/>
      <c r="PSD465" s="184"/>
      <c r="PSE465" s="183"/>
      <c r="PSF465" s="184"/>
      <c r="PSG465" s="183"/>
      <c r="PSH465" s="184"/>
      <c r="PSI465" s="183"/>
      <c r="PSJ465" s="184"/>
      <c r="PSK465" s="183"/>
      <c r="PSL465" s="184"/>
      <c r="PSM465" s="183"/>
      <c r="PSN465" s="184"/>
      <c r="PSO465" s="183"/>
      <c r="PSP465" s="184"/>
      <c r="PSQ465" s="183"/>
      <c r="PSR465" s="184"/>
      <c r="PSS465" s="183"/>
      <c r="PST465" s="184"/>
      <c r="PSU465" s="183"/>
      <c r="PSV465" s="184"/>
      <c r="PSW465" s="183"/>
      <c r="PSX465" s="184"/>
      <c r="PSY465" s="183"/>
      <c r="PSZ465" s="184"/>
      <c r="PTA465" s="183"/>
      <c r="PTB465" s="184"/>
      <c r="PTC465" s="183"/>
      <c r="PTD465" s="184"/>
      <c r="PTE465" s="183"/>
      <c r="PTF465" s="184"/>
      <c r="PTG465" s="183"/>
      <c r="PTH465" s="184"/>
      <c r="PTI465" s="183"/>
      <c r="PTJ465" s="184"/>
      <c r="PTK465" s="183"/>
      <c r="PTL465" s="184"/>
      <c r="PTM465" s="183"/>
      <c r="PTN465" s="184"/>
      <c r="PTO465" s="183"/>
      <c r="PTP465" s="184"/>
      <c r="PTQ465" s="183"/>
      <c r="PTR465" s="184"/>
      <c r="PTS465" s="183"/>
      <c r="PTT465" s="184"/>
      <c r="PTU465" s="183"/>
      <c r="PTV465" s="184"/>
      <c r="PTW465" s="183"/>
      <c r="PTX465" s="184"/>
      <c r="PTY465" s="183"/>
      <c r="PTZ465" s="184"/>
      <c r="PUA465" s="183"/>
      <c r="PUB465" s="184"/>
      <c r="PUC465" s="183"/>
      <c r="PUD465" s="184"/>
      <c r="PUE465" s="183"/>
      <c r="PUF465" s="184"/>
      <c r="PUG465" s="183"/>
      <c r="PUH465" s="184"/>
      <c r="PUI465" s="183"/>
      <c r="PUJ465" s="184"/>
      <c r="PUK465" s="183"/>
      <c r="PUL465" s="184"/>
      <c r="PUM465" s="183"/>
      <c r="PUN465" s="184"/>
      <c r="PUO465" s="183"/>
      <c r="PUP465" s="184"/>
      <c r="PUQ465" s="183"/>
      <c r="PUR465" s="184"/>
      <c r="PUS465" s="183"/>
      <c r="PUT465" s="184"/>
      <c r="PUU465" s="183"/>
      <c r="PUV465" s="184"/>
      <c r="PUW465" s="183"/>
      <c r="PUX465" s="184"/>
      <c r="PUY465" s="183"/>
      <c r="PUZ465" s="184"/>
      <c r="PVA465" s="183"/>
      <c r="PVB465" s="184"/>
      <c r="PVC465" s="183"/>
      <c r="PVD465" s="184"/>
      <c r="PVE465" s="183"/>
      <c r="PVF465" s="184"/>
      <c r="PVG465" s="183"/>
      <c r="PVH465" s="184"/>
      <c r="PVI465" s="183"/>
      <c r="PVJ465" s="184"/>
      <c r="PVK465" s="183"/>
      <c r="PVL465" s="184"/>
      <c r="PVM465" s="183"/>
      <c r="PVN465" s="184"/>
      <c r="PVO465" s="183"/>
      <c r="PVP465" s="184"/>
      <c r="PVQ465" s="183"/>
      <c r="PVR465" s="184"/>
      <c r="PVS465" s="183"/>
      <c r="PVT465" s="184"/>
      <c r="PVU465" s="183"/>
      <c r="PVV465" s="184"/>
      <c r="PVW465" s="183"/>
      <c r="PVX465" s="184"/>
      <c r="PVY465" s="183"/>
      <c r="PVZ465" s="184"/>
      <c r="PWA465" s="183"/>
      <c r="PWB465" s="184"/>
      <c r="PWC465" s="183"/>
      <c r="PWD465" s="184"/>
      <c r="PWE465" s="183"/>
      <c r="PWF465" s="184"/>
      <c r="PWG465" s="183"/>
      <c r="PWH465" s="184"/>
      <c r="PWI465" s="183"/>
      <c r="PWJ465" s="184"/>
      <c r="PWK465" s="183"/>
      <c r="PWL465" s="184"/>
      <c r="PWM465" s="183"/>
      <c r="PWN465" s="184"/>
      <c r="PWO465" s="183"/>
      <c r="PWP465" s="184"/>
      <c r="PWQ465" s="183"/>
      <c r="PWR465" s="184"/>
      <c r="PWS465" s="183"/>
      <c r="PWT465" s="184"/>
      <c r="PWU465" s="183"/>
      <c r="PWV465" s="184"/>
      <c r="PWW465" s="183"/>
      <c r="PWX465" s="184"/>
      <c r="PWY465" s="183"/>
      <c r="PWZ465" s="184"/>
      <c r="PXA465" s="183"/>
      <c r="PXB465" s="184"/>
      <c r="PXC465" s="183"/>
      <c r="PXD465" s="184"/>
      <c r="PXE465" s="183"/>
      <c r="PXF465" s="184"/>
      <c r="PXG465" s="183"/>
      <c r="PXH465" s="184"/>
      <c r="PXI465" s="183"/>
      <c r="PXJ465" s="184"/>
      <c r="PXK465" s="183"/>
      <c r="PXL465" s="184"/>
      <c r="PXM465" s="183"/>
      <c r="PXN465" s="184"/>
      <c r="PXO465" s="183"/>
      <c r="PXP465" s="184"/>
      <c r="PXQ465" s="183"/>
      <c r="PXR465" s="184"/>
      <c r="PXS465" s="183"/>
      <c r="PXT465" s="184"/>
      <c r="PXU465" s="183"/>
      <c r="PXV465" s="184"/>
      <c r="PXW465" s="183"/>
      <c r="PXX465" s="184"/>
      <c r="PXY465" s="183"/>
      <c r="PXZ465" s="184"/>
      <c r="PYA465" s="183"/>
      <c r="PYB465" s="184"/>
      <c r="PYC465" s="183"/>
      <c r="PYD465" s="184"/>
      <c r="PYE465" s="183"/>
      <c r="PYF465" s="184"/>
      <c r="PYG465" s="183"/>
      <c r="PYH465" s="184"/>
      <c r="PYI465" s="183"/>
      <c r="PYJ465" s="184"/>
      <c r="PYK465" s="183"/>
      <c r="PYL465" s="184"/>
      <c r="PYM465" s="183"/>
      <c r="PYN465" s="184"/>
      <c r="PYO465" s="183"/>
      <c r="PYP465" s="184"/>
      <c r="PYQ465" s="183"/>
      <c r="PYR465" s="184"/>
      <c r="PYS465" s="183"/>
      <c r="PYT465" s="184"/>
      <c r="PYU465" s="183"/>
      <c r="PYV465" s="184"/>
      <c r="PYW465" s="183"/>
      <c r="PYX465" s="184"/>
      <c r="PYY465" s="183"/>
      <c r="PYZ465" s="184"/>
      <c r="PZA465" s="183"/>
      <c r="PZB465" s="184"/>
      <c r="PZC465" s="183"/>
      <c r="PZD465" s="184"/>
      <c r="PZE465" s="183"/>
      <c r="PZF465" s="184"/>
      <c r="PZG465" s="183"/>
      <c r="PZH465" s="184"/>
      <c r="PZI465" s="183"/>
      <c r="PZJ465" s="184"/>
      <c r="PZK465" s="183"/>
      <c r="PZL465" s="184"/>
      <c r="PZM465" s="183"/>
      <c r="PZN465" s="184"/>
      <c r="PZO465" s="183"/>
      <c r="PZP465" s="184"/>
      <c r="PZQ465" s="183"/>
      <c r="PZR465" s="184"/>
      <c r="PZS465" s="183"/>
      <c r="PZT465" s="184"/>
      <c r="PZU465" s="183"/>
      <c r="PZV465" s="184"/>
      <c r="PZW465" s="183"/>
      <c r="PZX465" s="184"/>
      <c r="PZY465" s="183"/>
      <c r="PZZ465" s="184"/>
      <c r="QAA465" s="183"/>
      <c r="QAB465" s="184"/>
      <c r="QAC465" s="183"/>
      <c r="QAD465" s="184"/>
      <c r="QAE465" s="183"/>
      <c r="QAF465" s="184"/>
      <c r="QAG465" s="183"/>
      <c r="QAH465" s="184"/>
      <c r="QAI465" s="183"/>
      <c r="QAJ465" s="184"/>
      <c r="QAK465" s="183"/>
      <c r="QAL465" s="184"/>
      <c r="QAM465" s="183"/>
      <c r="QAN465" s="184"/>
      <c r="QAO465" s="183"/>
      <c r="QAP465" s="184"/>
      <c r="QAQ465" s="183"/>
      <c r="QAR465" s="184"/>
      <c r="QAS465" s="183"/>
      <c r="QAT465" s="184"/>
      <c r="QAU465" s="183"/>
      <c r="QAV465" s="184"/>
      <c r="QAW465" s="183"/>
      <c r="QAX465" s="184"/>
      <c r="QAY465" s="183"/>
      <c r="QAZ465" s="184"/>
      <c r="QBA465" s="183"/>
      <c r="QBB465" s="184"/>
      <c r="QBC465" s="183"/>
      <c r="QBD465" s="184"/>
      <c r="QBE465" s="183"/>
      <c r="QBF465" s="184"/>
      <c r="QBG465" s="183"/>
      <c r="QBH465" s="184"/>
      <c r="QBI465" s="183"/>
      <c r="QBJ465" s="184"/>
      <c r="QBK465" s="183"/>
      <c r="QBL465" s="184"/>
      <c r="QBM465" s="183"/>
      <c r="QBN465" s="184"/>
      <c r="QBO465" s="183"/>
      <c r="QBP465" s="184"/>
      <c r="QBQ465" s="183"/>
      <c r="QBR465" s="184"/>
      <c r="QBS465" s="183"/>
      <c r="QBT465" s="184"/>
      <c r="QBU465" s="183"/>
      <c r="QBV465" s="184"/>
      <c r="QBW465" s="183"/>
      <c r="QBX465" s="184"/>
      <c r="QBY465" s="183"/>
      <c r="QBZ465" s="184"/>
      <c r="QCA465" s="183"/>
      <c r="QCB465" s="184"/>
      <c r="QCC465" s="183"/>
      <c r="QCD465" s="184"/>
      <c r="QCE465" s="183"/>
      <c r="QCF465" s="184"/>
      <c r="QCG465" s="183"/>
      <c r="QCH465" s="184"/>
      <c r="QCI465" s="183"/>
      <c r="QCJ465" s="184"/>
      <c r="QCK465" s="183"/>
      <c r="QCL465" s="184"/>
      <c r="QCM465" s="183"/>
      <c r="QCN465" s="184"/>
      <c r="QCO465" s="183"/>
      <c r="QCP465" s="184"/>
      <c r="QCQ465" s="183"/>
      <c r="QCR465" s="184"/>
      <c r="QCS465" s="183"/>
      <c r="QCT465" s="184"/>
      <c r="QCU465" s="183"/>
      <c r="QCV465" s="184"/>
      <c r="QCW465" s="183"/>
      <c r="QCX465" s="184"/>
      <c r="QCY465" s="183"/>
      <c r="QCZ465" s="184"/>
      <c r="QDA465" s="183"/>
      <c r="QDB465" s="184"/>
      <c r="QDC465" s="183"/>
      <c r="QDD465" s="184"/>
      <c r="QDE465" s="183"/>
      <c r="QDF465" s="184"/>
      <c r="QDG465" s="183"/>
      <c r="QDH465" s="184"/>
      <c r="QDI465" s="183"/>
      <c r="QDJ465" s="184"/>
      <c r="QDK465" s="183"/>
      <c r="QDL465" s="184"/>
      <c r="QDM465" s="183"/>
      <c r="QDN465" s="184"/>
      <c r="QDO465" s="183"/>
      <c r="QDP465" s="184"/>
      <c r="QDQ465" s="183"/>
      <c r="QDR465" s="184"/>
      <c r="QDS465" s="183"/>
      <c r="QDT465" s="184"/>
      <c r="QDU465" s="183"/>
      <c r="QDV465" s="184"/>
      <c r="QDW465" s="183"/>
      <c r="QDX465" s="184"/>
      <c r="QDY465" s="183"/>
      <c r="QDZ465" s="184"/>
      <c r="QEA465" s="183"/>
      <c r="QEB465" s="184"/>
      <c r="QEC465" s="183"/>
      <c r="QED465" s="184"/>
      <c r="QEE465" s="183"/>
      <c r="QEF465" s="184"/>
      <c r="QEG465" s="183"/>
      <c r="QEH465" s="184"/>
      <c r="QEI465" s="183"/>
      <c r="QEJ465" s="184"/>
      <c r="QEK465" s="183"/>
      <c r="QEL465" s="184"/>
      <c r="QEM465" s="183"/>
      <c r="QEN465" s="184"/>
      <c r="QEO465" s="183"/>
      <c r="QEP465" s="184"/>
      <c r="QEQ465" s="183"/>
      <c r="QER465" s="184"/>
      <c r="QES465" s="183"/>
      <c r="QET465" s="184"/>
      <c r="QEU465" s="183"/>
      <c r="QEV465" s="184"/>
      <c r="QEW465" s="183"/>
      <c r="QEX465" s="184"/>
      <c r="QEY465" s="183"/>
      <c r="QEZ465" s="184"/>
      <c r="QFA465" s="183"/>
      <c r="QFB465" s="184"/>
      <c r="QFC465" s="183"/>
      <c r="QFD465" s="184"/>
      <c r="QFE465" s="183"/>
      <c r="QFF465" s="184"/>
      <c r="QFG465" s="183"/>
      <c r="QFH465" s="184"/>
      <c r="QFI465" s="183"/>
      <c r="QFJ465" s="184"/>
      <c r="QFK465" s="183"/>
      <c r="QFL465" s="184"/>
      <c r="QFM465" s="183"/>
      <c r="QFN465" s="184"/>
      <c r="QFO465" s="183"/>
      <c r="QFP465" s="184"/>
      <c r="QFQ465" s="183"/>
      <c r="QFR465" s="184"/>
      <c r="QFS465" s="183"/>
      <c r="QFT465" s="184"/>
      <c r="QFU465" s="183"/>
      <c r="QFV465" s="184"/>
      <c r="QFW465" s="183"/>
      <c r="QFX465" s="184"/>
      <c r="QFY465" s="183"/>
      <c r="QFZ465" s="184"/>
      <c r="QGA465" s="183"/>
      <c r="QGB465" s="184"/>
      <c r="QGC465" s="183"/>
      <c r="QGD465" s="184"/>
      <c r="QGE465" s="183"/>
      <c r="QGF465" s="184"/>
      <c r="QGG465" s="183"/>
      <c r="QGH465" s="184"/>
      <c r="QGI465" s="183"/>
      <c r="QGJ465" s="184"/>
      <c r="QGK465" s="183"/>
      <c r="QGL465" s="184"/>
      <c r="QGM465" s="183"/>
      <c r="QGN465" s="184"/>
      <c r="QGO465" s="183"/>
      <c r="QGP465" s="184"/>
      <c r="QGQ465" s="183"/>
      <c r="QGR465" s="184"/>
      <c r="QGS465" s="183"/>
      <c r="QGT465" s="184"/>
      <c r="QGU465" s="183"/>
      <c r="QGV465" s="184"/>
      <c r="QGW465" s="183"/>
      <c r="QGX465" s="184"/>
      <c r="QGY465" s="183"/>
      <c r="QGZ465" s="184"/>
      <c r="QHA465" s="183"/>
      <c r="QHB465" s="184"/>
      <c r="QHC465" s="183"/>
      <c r="QHD465" s="184"/>
      <c r="QHE465" s="183"/>
      <c r="QHF465" s="184"/>
      <c r="QHG465" s="183"/>
      <c r="QHH465" s="184"/>
      <c r="QHI465" s="183"/>
      <c r="QHJ465" s="184"/>
      <c r="QHK465" s="183"/>
      <c r="QHL465" s="184"/>
      <c r="QHM465" s="183"/>
      <c r="QHN465" s="184"/>
      <c r="QHO465" s="183"/>
      <c r="QHP465" s="184"/>
      <c r="QHQ465" s="183"/>
      <c r="QHR465" s="184"/>
      <c r="QHS465" s="183"/>
      <c r="QHT465" s="184"/>
      <c r="QHU465" s="183"/>
      <c r="QHV465" s="184"/>
      <c r="QHW465" s="183"/>
      <c r="QHX465" s="184"/>
      <c r="QHY465" s="183"/>
      <c r="QHZ465" s="184"/>
      <c r="QIA465" s="183"/>
      <c r="QIB465" s="184"/>
      <c r="QIC465" s="183"/>
      <c r="QID465" s="184"/>
      <c r="QIE465" s="183"/>
      <c r="QIF465" s="184"/>
      <c r="QIG465" s="183"/>
      <c r="QIH465" s="184"/>
      <c r="QII465" s="183"/>
      <c r="QIJ465" s="184"/>
      <c r="QIK465" s="183"/>
      <c r="QIL465" s="184"/>
      <c r="QIM465" s="183"/>
      <c r="QIN465" s="184"/>
      <c r="QIO465" s="183"/>
      <c r="QIP465" s="184"/>
      <c r="QIQ465" s="183"/>
      <c r="QIR465" s="184"/>
      <c r="QIS465" s="183"/>
      <c r="QIT465" s="184"/>
      <c r="QIU465" s="183"/>
      <c r="QIV465" s="184"/>
      <c r="QIW465" s="183"/>
      <c r="QIX465" s="184"/>
      <c r="QIY465" s="183"/>
      <c r="QIZ465" s="184"/>
      <c r="QJA465" s="183"/>
      <c r="QJB465" s="184"/>
      <c r="QJC465" s="183"/>
      <c r="QJD465" s="184"/>
      <c r="QJE465" s="183"/>
      <c r="QJF465" s="184"/>
      <c r="QJG465" s="183"/>
      <c r="QJH465" s="184"/>
      <c r="QJI465" s="183"/>
      <c r="QJJ465" s="184"/>
      <c r="QJK465" s="183"/>
      <c r="QJL465" s="184"/>
      <c r="QJM465" s="183"/>
      <c r="QJN465" s="184"/>
      <c r="QJO465" s="183"/>
      <c r="QJP465" s="184"/>
      <c r="QJQ465" s="183"/>
      <c r="QJR465" s="184"/>
      <c r="QJS465" s="183"/>
      <c r="QJT465" s="184"/>
      <c r="QJU465" s="183"/>
      <c r="QJV465" s="184"/>
      <c r="QJW465" s="183"/>
      <c r="QJX465" s="184"/>
      <c r="QJY465" s="183"/>
      <c r="QJZ465" s="184"/>
      <c r="QKA465" s="183"/>
      <c r="QKB465" s="184"/>
      <c r="QKC465" s="183"/>
      <c r="QKD465" s="184"/>
      <c r="QKE465" s="183"/>
      <c r="QKF465" s="184"/>
      <c r="QKG465" s="183"/>
      <c r="QKH465" s="184"/>
      <c r="QKI465" s="183"/>
      <c r="QKJ465" s="184"/>
      <c r="QKK465" s="183"/>
      <c r="QKL465" s="184"/>
      <c r="QKM465" s="183"/>
      <c r="QKN465" s="184"/>
      <c r="QKO465" s="183"/>
      <c r="QKP465" s="184"/>
      <c r="QKQ465" s="183"/>
      <c r="QKR465" s="184"/>
      <c r="QKS465" s="183"/>
      <c r="QKT465" s="184"/>
      <c r="QKU465" s="183"/>
      <c r="QKV465" s="184"/>
      <c r="QKW465" s="183"/>
      <c r="QKX465" s="184"/>
      <c r="QKY465" s="183"/>
      <c r="QKZ465" s="184"/>
      <c r="QLA465" s="183"/>
      <c r="QLB465" s="184"/>
      <c r="QLC465" s="183"/>
      <c r="QLD465" s="184"/>
      <c r="QLE465" s="183"/>
      <c r="QLF465" s="184"/>
      <c r="QLG465" s="183"/>
      <c r="QLH465" s="184"/>
      <c r="QLI465" s="183"/>
      <c r="QLJ465" s="184"/>
      <c r="QLK465" s="183"/>
      <c r="QLL465" s="184"/>
      <c r="QLM465" s="183"/>
      <c r="QLN465" s="184"/>
      <c r="QLO465" s="183"/>
      <c r="QLP465" s="184"/>
      <c r="QLQ465" s="183"/>
      <c r="QLR465" s="184"/>
      <c r="QLS465" s="183"/>
      <c r="QLT465" s="184"/>
      <c r="QLU465" s="183"/>
      <c r="QLV465" s="184"/>
      <c r="QLW465" s="183"/>
      <c r="QLX465" s="184"/>
      <c r="QLY465" s="183"/>
      <c r="QLZ465" s="184"/>
      <c r="QMA465" s="183"/>
      <c r="QMB465" s="184"/>
      <c r="QMC465" s="183"/>
      <c r="QMD465" s="184"/>
      <c r="QME465" s="183"/>
      <c r="QMF465" s="184"/>
      <c r="QMG465" s="183"/>
      <c r="QMH465" s="184"/>
      <c r="QMI465" s="183"/>
      <c r="QMJ465" s="184"/>
      <c r="QMK465" s="183"/>
      <c r="QML465" s="184"/>
      <c r="QMM465" s="183"/>
      <c r="QMN465" s="184"/>
      <c r="QMO465" s="183"/>
      <c r="QMP465" s="184"/>
      <c r="QMQ465" s="183"/>
      <c r="QMR465" s="184"/>
      <c r="QMS465" s="183"/>
      <c r="QMT465" s="184"/>
      <c r="QMU465" s="183"/>
      <c r="QMV465" s="184"/>
      <c r="QMW465" s="183"/>
      <c r="QMX465" s="184"/>
      <c r="QMY465" s="183"/>
      <c r="QMZ465" s="184"/>
      <c r="QNA465" s="183"/>
      <c r="QNB465" s="184"/>
      <c r="QNC465" s="183"/>
      <c r="QND465" s="184"/>
      <c r="QNE465" s="183"/>
      <c r="QNF465" s="184"/>
      <c r="QNG465" s="183"/>
      <c r="QNH465" s="184"/>
      <c r="QNI465" s="183"/>
      <c r="QNJ465" s="184"/>
      <c r="QNK465" s="183"/>
      <c r="QNL465" s="184"/>
      <c r="QNM465" s="183"/>
      <c r="QNN465" s="184"/>
      <c r="QNO465" s="183"/>
      <c r="QNP465" s="184"/>
      <c r="QNQ465" s="183"/>
      <c r="QNR465" s="184"/>
      <c r="QNS465" s="183"/>
      <c r="QNT465" s="184"/>
      <c r="QNU465" s="183"/>
      <c r="QNV465" s="184"/>
      <c r="QNW465" s="183"/>
      <c r="QNX465" s="184"/>
      <c r="QNY465" s="183"/>
      <c r="QNZ465" s="184"/>
      <c r="QOA465" s="183"/>
      <c r="QOB465" s="184"/>
      <c r="QOC465" s="183"/>
      <c r="QOD465" s="184"/>
      <c r="QOE465" s="183"/>
      <c r="QOF465" s="184"/>
      <c r="QOG465" s="183"/>
      <c r="QOH465" s="184"/>
      <c r="QOI465" s="183"/>
      <c r="QOJ465" s="184"/>
      <c r="QOK465" s="183"/>
      <c r="QOL465" s="184"/>
      <c r="QOM465" s="183"/>
      <c r="QON465" s="184"/>
      <c r="QOO465" s="183"/>
      <c r="QOP465" s="184"/>
      <c r="QOQ465" s="183"/>
      <c r="QOR465" s="184"/>
      <c r="QOS465" s="183"/>
      <c r="QOT465" s="184"/>
      <c r="QOU465" s="183"/>
      <c r="QOV465" s="184"/>
      <c r="QOW465" s="183"/>
      <c r="QOX465" s="184"/>
      <c r="QOY465" s="183"/>
      <c r="QOZ465" s="184"/>
      <c r="QPA465" s="183"/>
      <c r="QPB465" s="184"/>
      <c r="QPC465" s="183"/>
      <c r="QPD465" s="184"/>
      <c r="QPE465" s="183"/>
      <c r="QPF465" s="184"/>
      <c r="QPG465" s="183"/>
      <c r="QPH465" s="184"/>
      <c r="QPI465" s="183"/>
      <c r="QPJ465" s="184"/>
      <c r="QPK465" s="183"/>
      <c r="QPL465" s="184"/>
      <c r="QPM465" s="183"/>
      <c r="QPN465" s="184"/>
      <c r="QPO465" s="183"/>
      <c r="QPP465" s="184"/>
      <c r="QPQ465" s="183"/>
      <c r="QPR465" s="184"/>
      <c r="QPS465" s="183"/>
      <c r="QPT465" s="184"/>
      <c r="QPU465" s="183"/>
      <c r="QPV465" s="184"/>
      <c r="QPW465" s="183"/>
      <c r="QPX465" s="184"/>
      <c r="QPY465" s="183"/>
      <c r="QPZ465" s="184"/>
      <c r="QQA465" s="183"/>
      <c r="QQB465" s="184"/>
      <c r="QQC465" s="183"/>
      <c r="QQD465" s="184"/>
      <c r="QQE465" s="183"/>
      <c r="QQF465" s="184"/>
      <c r="QQG465" s="183"/>
      <c r="QQH465" s="184"/>
      <c r="QQI465" s="183"/>
      <c r="QQJ465" s="184"/>
      <c r="QQK465" s="183"/>
      <c r="QQL465" s="184"/>
      <c r="QQM465" s="183"/>
      <c r="QQN465" s="184"/>
      <c r="QQO465" s="183"/>
      <c r="QQP465" s="184"/>
      <c r="QQQ465" s="183"/>
      <c r="QQR465" s="184"/>
      <c r="QQS465" s="183"/>
      <c r="QQT465" s="184"/>
      <c r="QQU465" s="183"/>
      <c r="QQV465" s="184"/>
      <c r="QQW465" s="183"/>
      <c r="QQX465" s="184"/>
      <c r="QQY465" s="183"/>
      <c r="QQZ465" s="184"/>
      <c r="QRA465" s="183"/>
      <c r="QRB465" s="184"/>
      <c r="QRC465" s="183"/>
      <c r="QRD465" s="184"/>
      <c r="QRE465" s="183"/>
      <c r="QRF465" s="184"/>
      <c r="QRG465" s="183"/>
      <c r="QRH465" s="184"/>
      <c r="QRI465" s="183"/>
      <c r="QRJ465" s="184"/>
      <c r="QRK465" s="183"/>
      <c r="QRL465" s="184"/>
      <c r="QRM465" s="183"/>
      <c r="QRN465" s="184"/>
      <c r="QRO465" s="183"/>
      <c r="QRP465" s="184"/>
      <c r="QRQ465" s="183"/>
      <c r="QRR465" s="184"/>
      <c r="QRS465" s="183"/>
      <c r="QRT465" s="184"/>
      <c r="QRU465" s="183"/>
      <c r="QRV465" s="184"/>
      <c r="QRW465" s="183"/>
      <c r="QRX465" s="184"/>
      <c r="QRY465" s="183"/>
      <c r="QRZ465" s="184"/>
      <c r="QSA465" s="183"/>
      <c r="QSB465" s="184"/>
      <c r="QSC465" s="183"/>
      <c r="QSD465" s="184"/>
      <c r="QSE465" s="183"/>
      <c r="QSF465" s="184"/>
      <c r="QSG465" s="183"/>
      <c r="QSH465" s="184"/>
      <c r="QSI465" s="183"/>
      <c r="QSJ465" s="184"/>
      <c r="QSK465" s="183"/>
      <c r="QSL465" s="184"/>
      <c r="QSM465" s="183"/>
      <c r="QSN465" s="184"/>
      <c r="QSO465" s="183"/>
      <c r="QSP465" s="184"/>
      <c r="QSQ465" s="183"/>
      <c r="QSR465" s="184"/>
      <c r="QSS465" s="183"/>
      <c r="QST465" s="184"/>
      <c r="QSU465" s="183"/>
      <c r="QSV465" s="184"/>
      <c r="QSW465" s="183"/>
      <c r="QSX465" s="184"/>
      <c r="QSY465" s="183"/>
      <c r="QSZ465" s="184"/>
      <c r="QTA465" s="183"/>
      <c r="QTB465" s="184"/>
      <c r="QTC465" s="183"/>
      <c r="QTD465" s="184"/>
      <c r="QTE465" s="183"/>
      <c r="QTF465" s="184"/>
      <c r="QTG465" s="183"/>
      <c r="QTH465" s="184"/>
      <c r="QTI465" s="183"/>
      <c r="QTJ465" s="184"/>
      <c r="QTK465" s="183"/>
      <c r="QTL465" s="184"/>
      <c r="QTM465" s="183"/>
      <c r="QTN465" s="184"/>
      <c r="QTO465" s="183"/>
      <c r="QTP465" s="184"/>
      <c r="QTQ465" s="183"/>
      <c r="QTR465" s="184"/>
      <c r="QTS465" s="183"/>
      <c r="QTT465" s="184"/>
      <c r="QTU465" s="183"/>
      <c r="QTV465" s="184"/>
      <c r="QTW465" s="183"/>
      <c r="QTX465" s="184"/>
      <c r="QTY465" s="183"/>
      <c r="QTZ465" s="184"/>
      <c r="QUA465" s="183"/>
      <c r="QUB465" s="184"/>
      <c r="QUC465" s="183"/>
      <c r="QUD465" s="184"/>
      <c r="QUE465" s="183"/>
      <c r="QUF465" s="184"/>
      <c r="QUG465" s="183"/>
      <c r="QUH465" s="184"/>
      <c r="QUI465" s="183"/>
      <c r="QUJ465" s="184"/>
      <c r="QUK465" s="183"/>
      <c r="QUL465" s="184"/>
      <c r="QUM465" s="183"/>
      <c r="QUN465" s="184"/>
      <c r="QUO465" s="183"/>
      <c r="QUP465" s="184"/>
      <c r="QUQ465" s="183"/>
      <c r="QUR465" s="184"/>
      <c r="QUS465" s="183"/>
      <c r="QUT465" s="184"/>
      <c r="QUU465" s="183"/>
      <c r="QUV465" s="184"/>
      <c r="QUW465" s="183"/>
      <c r="QUX465" s="184"/>
      <c r="QUY465" s="183"/>
      <c r="QUZ465" s="184"/>
      <c r="QVA465" s="183"/>
      <c r="QVB465" s="184"/>
      <c r="QVC465" s="183"/>
      <c r="QVD465" s="184"/>
      <c r="QVE465" s="183"/>
      <c r="QVF465" s="184"/>
      <c r="QVG465" s="183"/>
      <c r="QVH465" s="184"/>
      <c r="QVI465" s="183"/>
      <c r="QVJ465" s="184"/>
      <c r="QVK465" s="183"/>
      <c r="QVL465" s="184"/>
      <c r="QVM465" s="183"/>
      <c r="QVN465" s="184"/>
      <c r="QVO465" s="183"/>
      <c r="QVP465" s="184"/>
      <c r="QVQ465" s="183"/>
      <c r="QVR465" s="184"/>
      <c r="QVS465" s="183"/>
      <c r="QVT465" s="184"/>
      <c r="QVU465" s="183"/>
      <c r="QVV465" s="184"/>
      <c r="QVW465" s="183"/>
      <c r="QVX465" s="184"/>
      <c r="QVY465" s="183"/>
      <c r="QVZ465" s="184"/>
      <c r="QWA465" s="183"/>
      <c r="QWB465" s="184"/>
      <c r="QWC465" s="183"/>
      <c r="QWD465" s="184"/>
      <c r="QWE465" s="183"/>
      <c r="QWF465" s="184"/>
      <c r="QWG465" s="183"/>
      <c r="QWH465" s="184"/>
      <c r="QWI465" s="183"/>
      <c r="QWJ465" s="184"/>
      <c r="QWK465" s="183"/>
      <c r="QWL465" s="184"/>
      <c r="QWM465" s="183"/>
      <c r="QWN465" s="184"/>
      <c r="QWO465" s="183"/>
      <c r="QWP465" s="184"/>
      <c r="QWQ465" s="183"/>
      <c r="QWR465" s="184"/>
      <c r="QWS465" s="183"/>
      <c r="QWT465" s="184"/>
      <c r="QWU465" s="183"/>
      <c r="QWV465" s="184"/>
      <c r="QWW465" s="183"/>
      <c r="QWX465" s="184"/>
      <c r="QWY465" s="183"/>
      <c r="QWZ465" s="184"/>
      <c r="QXA465" s="183"/>
      <c r="QXB465" s="184"/>
      <c r="QXC465" s="183"/>
      <c r="QXD465" s="184"/>
      <c r="QXE465" s="183"/>
      <c r="QXF465" s="184"/>
      <c r="QXG465" s="183"/>
      <c r="QXH465" s="184"/>
      <c r="QXI465" s="183"/>
      <c r="QXJ465" s="184"/>
      <c r="QXK465" s="183"/>
      <c r="QXL465" s="184"/>
      <c r="QXM465" s="183"/>
      <c r="QXN465" s="184"/>
      <c r="QXO465" s="183"/>
      <c r="QXP465" s="184"/>
      <c r="QXQ465" s="183"/>
      <c r="QXR465" s="184"/>
      <c r="QXS465" s="183"/>
      <c r="QXT465" s="184"/>
      <c r="QXU465" s="183"/>
      <c r="QXV465" s="184"/>
      <c r="QXW465" s="183"/>
      <c r="QXX465" s="184"/>
      <c r="QXY465" s="183"/>
      <c r="QXZ465" s="184"/>
      <c r="QYA465" s="183"/>
      <c r="QYB465" s="184"/>
      <c r="QYC465" s="183"/>
      <c r="QYD465" s="184"/>
      <c r="QYE465" s="183"/>
      <c r="QYF465" s="184"/>
      <c r="QYG465" s="183"/>
      <c r="QYH465" s="184"/>
      <c r="QYI465" s="183"/>
      <c r="QYJ465" s="184"/>
      <c r="QYK465" s="183"/>
      <c r="QYL465" s="184"/>
      <c r="QYM465" s="183"/>
      <c r="QYN465" s="184"/>
      <c r="QYO465" s="183"/>
      <c r="QYP465" s="184"/>
      <c r="QYQ465" s="183"/>
      <c r="QYR465" s="184"/>
      <c r="QYS465" s="183"/>
      <c r="QYT465" s="184"/>
      <c r="QYU465" s="183"/>
      <c r="QYV465" s="184"/>
      <c r="QYW465" s="183"/>
      <c r="QYX465" s="184"/>
      <c r="QYY465" s="183"/>
      <c r="QYZ465" s="184"/>
      <c r="QZA465" s="183"/>
      <c r="QZB465" s="184"/>
      <c r="QZC465" s="183"/>
      <c r="QZD465" s="184"/>
      <c r="QZE465" s="183"/>
      <c r="QZF465" s="184"/>
      <c r="QZG465" s="183"/>
      <c r="QZH465" s="184"/>
      <c r="QZI465" s="183"/>
      <c r="QZJ465" s="184"/>
      <c r="QZK465" s="183"/>
      <c r="QZL465" s="184"/>
      <c r="QZM465" s="183"/>
      <c r="QZN465" s="184"/>
      <c r="QZO465" s="183"/>
      <c r="QZP465" s="184"/>
      <c r="QZQ465" s="183"/>
      <c r="QZR465" s="184"/>
      <c r="QZS465" s="183"/>
      <c r="QZT465" s="184"/>
      <c r="QZU465" s="183"/>
      <c r="QZV465" s="184"/>
      <c r="QZW465" s="183"/>
      <c r="QZX465" s="184"/>
      <c r="QZY465" s="183"/>
      <c r="QZZ465" s="184"/>
      <c r="RAA465" s="183"/>
      <c r="RAB465" s="184"/>
      <c r="RAC465" s="183"/>
      <c r="RAD465" s="184"/>
      <c r="RAE465" s="183"/>
      <c r="RAF465" s="184"/>
      <c r="RAG465" s="183"/>
      <c r="RAH465" s="184"/>
      <c r="RAI465" s="183"/>
      <c r="RAJ465" s="184"/>
      <c r="RAK465" s="183"/>
      <c r="RAL465" s="184"/>
      <c r="RAM465" s="183"/>
      <c r="RAN465" s="184"/>
      <c r="RAO465" s="183"/>
      <c r="RAP465" s="184"/>
      <c r="RAQ465" s="183"/>
      <c r="RAR465" s="184"/>
      <c r="RAS465" s="183"/>
      <c r="RAT465" s="184"/>
      <c r="RAU465" s="183"/>
      <c r="RAV465" s="184"/>
      <c r="RAW465" s="183"/>
      <c r="RAX465" s="184"/>
      <c r="RAY465" s="183"/>
      <c r="RAZ465" s="184"/>
      <c r="RBA465" s="183"/>
      <c r="RBB465" s="184"/>
      <c r="RBC465" s="183"/>
      <c r="RBD465" s="184"/>
      <c r="RBE465" s="183"/>
      <c r="RBF465" s="184"/>
      <c r="RBG465" s="183"/>
      <c r="RBH465" s="184"/>
      <c r="RBI465" s="183"/>
      <c r="RBJ465" s="184"/>
      <c r="RBK465" s="183"/>
      <c r="RBL465" s="184"/>
      <c r="RBM465" s="183"/>
      <c r="RBN465" s="184"/>
      <c r="RBO465" s="183"/>
      <c r="RBP465" s="184"/>
      <c r="RBQ465" s="183"/>
      <c r="RBR465" s="184"/>
      <c r="RBS465" s="183"/>
      <c r="RBT465" s="184"/>
      <c r="RBU465" s="183"/>
      <c r="RBV465" s="184"/>
      <c r="RBW465" s="183"/>
      <c r="RBX465" s="184"/>
      <c r="RBY465" s="183"/>
      <c r="RBZ465" s="184"/>
      <c r="RCA465" s="183"/>
      <c r="RCB465" s="184"/>
      <c r="RCC465" s="183"/>
      <c r="RCD465" s="184"/>
      <c r="RCE465" s="183"/>
      <c r="RCF465" s="184"/>
      <c r="RCG465" s="183"/>
      <c r="RCH465" s="184"/>
      <c r="RCI465" s="183"/>
      <c r="RCJ465" s="184"/>
      <c r="RCK465" s="183"/>
      <c r="RCL465" s="184"/>
      <c r="RCM465" s="183"/>
      <c r="RCN465" s="184"/>
      <c r="RCO465" s="183"/>
      <c r="RCP465" s="184"/>
      <c r="RCQ465" s="183"/>
      <c r="RCR465" s="184"/>
      <c r="RCS465" s="183"/>
      <c r="RCT465" s="184"/>
      <c r="RCU465" s="183"/>
      <c r="RCV465" s="184"/>
      <c r="RCW465" s="183"/>
      <c r="RCX465" s="184"/>
      <c r="RCY465" s="183"/>
      <c r="RCZ465" s="184"/>
      <c r="RDA465" s="183"/>
      <c r="RDB465" s="184"/>
      <c r="RDC465" s="183"/>
      <c r="RDD465" s="184"/>
      <c r="RDE465" s="183"/>
      <c r="RDF465" s="184"/>
      <c r="RDG465" s="183"/>
      <c r="RDH465" s="184"/>
      <c r="RDI465" s="183"/>
      <c r="RDJ465" s="184"/>
      <c r="RDK465" s="183"/>
      <c r="RDL465" s="184"/>
      <c r="RDM465" s="183"/>
      <c r="RDN465" s="184"/>
      <c r="RDO465" s="183"/>
      <c r="RDP465" s="184"/>
      <c r="RDQ465" s="183"/>
      <c r="RDR465" s="184"/>
      <c r="RDS465" s="183"/>
      <c r="RDT465" s="184"/>
      <c r="RDU465" s="183"/>
      <c r="RDV465" s="184"/>
      <c r="RDW465" s="183"/>
      <c r="RDX465" s="184"/>
      <c r="RDY465" s="183"/>
      <c r="RDZ465" s="184"/>
      <c r="REA465" s="183"/>
      <c r="REB465" s="184"/>
      <c r="REC465" s="183"/>
      <c r="RED465" s="184"/>
      <c r="REE465" s="183"/>
      <c r="REF465" s="184"/>
      <c r="REG465" s="183"/>
      <c r="REH465" s="184"/>
      <c r="REI465" s="183"/>
      <c r="REJ465" s="184"/>
      <c r="REK465" s="183"/>
      <c r="REL465" s="184"/>
      <c r="REM465" s="183"/>
      <c r="REN465" s="184"/>
      <c r="REO465" s="183"/>
      <c r="REP465" s="184"/>
      <c r="REQ465" s="183"/>
      <c r="RER465" s="184"/>
      <c r="RES465" s="183"/>
      <c r="RET465" s="184"/>
      <c r="REU465" s="183"/>
      <c r="REV465" s="184"/>
      <c r="REW465" s="183"/>
      <c r="REX465" s="184"/>
      <c r="REY465" s="183"/>
      <c r="REZ465" s="184"/>
      <c r="RFA465" s="183"/>
      <c r="RFB465" s="184"/>
      <c r="RFC465" s="183"/>
      <c r="RFD465" s="184"/>
      <c r="RFE465" s="183"/>
      <c r="RFF465" s="184"/>
      <c r="RFG465" s="183"/>
      <c r="RFH465" s="184"/>
      <c r="RFI465" s="183"/>
      <c r="RFJ465" s="184"/>
      <c r="RFK465" s="183"/>
      <c r="RFL465" s="184"/>
      <c r="RFM465" s="183"/>
      <c r="RFN465" s="184"/>
      <c r="RFO465" s="183"/>
      <c r="RFP465" s="184"/>
      <c r="RFQ465" s="183"/>
      <c r="RFR465" s="184"/>
      <c r="RFS465" s="183"/>
      <c r="RFT465" s="184"/>
      <c r="RFU465" s="183"/>
      <c r="RFV465" s="184"/>
      <c r="RFW465" s="183"/>
      <c r="RFX465" s="184"/>
      <c r="RFY465" s="183"/>
      <c r="RFZ465" s="184"/>
      <c r="RGA465" s="183"/>
      <c r="RGB465" s="184"/>
      <c r="RGC465" s="183"/>
      <c r="RGD465" s="184"/>
      <c r="RGE465" s="183"/>
      <c r="RGF465" s="184"/>
      <c r="RGG465" s="183"/>
      <c r="RGH465" s="184"/>
      <c r="RGI465" s="183"/>
      <c r="RGJ465" s="184"/>
      <c r="RGK465" s="183"/>
      <c r="RGL465" s="184"/>
      <c r="RGM465" s="183"/>
      <c r="RGN465" s="184"/>
      <c r="RGO465" s="183"/>
      <c r="RGP465" s="184"/>
      <c r="RGQ465" s="183"/>
      <c r="RGR465" s="184"/>
      <c r="RGS465" s="183"/>
      <c r="RGT465" s="184"/>
      <c r="RGU465" s="183"/>
      <c r="RGV465" s="184"/>
      <c r="RGW465" s="183"/>
      <c r="RGX465" s="184"/>
      <c r="RGY465" s="183"/>
      <c r="RGZ465" s="184"/>
      <c r="RHA465" s="183"/>
      <c r="RHB465" s="184"/>
      <c r="RHC465" s="183"/>
      <c r="RHD465" s="184"/>
      <c r="RHE465" s="183"/>
      <c r="RHF465" s="184"/>
      <c r="RHG465" s="183"/>
      <c r="RHH465" s="184"/>
      <c r="RHI465" s="183"/>
      <c r="RHJ465" s="184"/>
      <c r="RHK465" s="183"/>
      <c r="RHL465" s="184"/>
      <c r="RHM465" s="183"/>
      <c r="RHN465" s="184"/>
      <c r="RHO465" s="183"/>
      <c r="RHP465" s="184"/>
      <c r="RHQ465" s="183"/>
      <c r="RHR465" s="184"/>
      <c r="RHS465" s="183"/>
      <c r="RHT465" s="184"/>
      <c r="RHU465" s="183"/>
      <c r="RHV465" s="184"/>
      <c r="RHW465" s="183"/>
      <c r="RHX465" s="184"/>
      <c r="RHY465" s="183"/>
      <c r="RHZ465" s="184"/>
      <c r="RIA465" s="183"/>
      <c r="RIB465" s="184"/>
      <c r="RIC465" s="183"/>
      <c r="RID465" s="184"/>
      <c r="RIE465" s="183"/>
      <c r="RIF465" s="184"/>
      <c r="RIG465" s="183"/>
      <c r="RIH465" s="184"/>
      <c r="RII465" s="183"/>
      <c r="RIJ465" s="184"/>
      <c r="RIK465" s="183"/>
      <c r="RIL465" s="184"/>
      <c r="RIM465" s="183"/>
      <c r="RIN465" s="184"/>
      <c r="RIO465" s="183"/>
      <c r="RIP465" s="184"/>
      <c r="RIQ465" s="183"/>
      <c r="RIR465" s="184"/>
      <c r="RIS465" s="183"/>
      <c r="RIT465" s="184"/>
      <c r="RIU465" s="183"/>
      <c r="RIV465" s="184"/>
      <c r="RIW465" s="183"/>
      <c r="RIX465" s="184"/>
      <c r="RIY465" s="183"/>
      <c r="RIZ465" s="184"/>
      <c r="RJA465" s="183"/>
      <c r="RJB465" s="184"/>
      <c r="RJC465" s="183"/>
      <c r="RJD465" s="184"/>
      <c r="RJE465" s="183"/>
      <c r="RJF465" s="184"/>
      <c r="RJG465" s="183"/>
      <c r="RJH465" s="184"/>
      <c r="RJI465" s="183"/>
      <c r="RJJ465" s="184"/>
      <c r="RJK465" s="183"/>
      <c r="RJL465" s="184"/>
      <c r="RJM465" s="183"/>
      <c r="RJN465" s="184"/>
      <c r="RJO465" s="183"/>
      <c r="RJP465" s="184"/>
      <c r="RJQ465" s="183"/>
      <c r="RJR465" s="184"/>
      <c r="RJS465" s="183"/>
      <c r="RJT465" s="184"/>
      <c r="RJU465" s="183"/>
      <c r="RJV465" s="184"/>
      <c r="RJW465" s="183"/>
      <c r="RJX465" s="184"/>
      <c r="RJY465" s="183"/>
      <c r="RJZ465" s="184"/>
      <c r="RKA465" s="183"/>
      <c r="RKB465" s="184"/>
      <c r="RKC465" s="183"/>
      <c r="RKD465" s="184"/>
      <c r="RKE465" s="183"/>
      <c r="RKF465" s="184"/>
      <c r="RKG465" s="183"/>
      <c r="RKH465" s="184"/>
      <c r="RKI465" s="183"/>
      <c r="RKJ465" s="184"/>
      <c r="RKK465" s="183"/>
      <c r="RKL465" s="184"/>
      <c r="RKM465" s="183"/>
      <c r="RKN465" s="184"/>
      <c r="RKO465" s="183"/>
      <c r="RKP465" s="184"/>
      <c r="RKQ465" s="183"/>
      <c r="RKR465" s="184"/>
      <c r="RKS465" s="183"/>
      <c r="RKT465" s="184"/>
      <c r="RKU465" s="183"/>
      <c r="RKV465" s="184"/>
      <c r="RKW465" s="183"/>
      <c r="RKX465" s="184"/>
      <c r="RKY465" s="183"/>
      <c r="RKZ465" s="184"/>
      <c r="RLA465" s="183"/>
      <c r="RLB465" s="184"/>
      <c r="RLC465" s="183"/>
      <c r="RLD465" s="184"/>
      <c r="RLE465" s="183"/>
      <c r="RLF465" s="184"/>
      <c r="RLG465" s="183"/>
      <c r="RLH465" s="184"/>
      <c r="RLI465" s="183"/>
      <c r="RLJ465" s="184"/>
      <c r="RLK465" s="183"/>
      <c r="RLL465" s="184"/>
      <c r="RLM465" s="183"/>
      <c r="RLN465" s="184"/>
      <c r="RLO465" s="183"/>
      <c r="RLP465" s="184"/>
      <c r="RLQ465" s="183"/>
      <c r="RLR465" s="184"/>
      <c r="RLS465" s="183"/>
      <c r="RLT465" s="184"/>
      <c r="RLU465" s="183"/>
      <c r="RLV465" s="184"/>
      <c r="RLW465" s="183"/>
      <c r="RLX465" s="184"/>
      <c r="RLY465" s="183"/>
      <c r="RLZ465" s="184"/>
      <c r="RMA465" s="183"/>
      <c r="RMB465" s="184"/>
      <c r="RMC465" s="183"/>
      <c r="RMD465" s="184"/>
      <c r="RME465" s="183"/>
      <c r="RMF465" s="184"/>
      <c r="RMG465" s="183"/>
      <c r="RMH465" s="184"/>
      <c r="RMI465" s="183"/>
      <c r="RMJ465" s="184"/>
      <c r="RMK465" s="183"/>
      <c r="RML465" s="184"/>
      <c r="RMM465" s="183"/>
      <c r="RMN465" s="184"/>
      <c r="RMO465" s="183"/>
      <c r="RMP465" s="184"/>
      <c r="RMQ465" s="183"/>
      <c r="RMR465" s="184"/>
      <c r="RMS465" s="183"/>
      <c r="RMT465" s="184"/>
      <c r="RMU465" s="183"/>
      <c r="RMV465" s="184"/>
      <c r="RMW465" s="183"/>
      <c r="RMX465" s="184"/>
      <c r="RMY465" s="183"/>
      <c r="RMZ465" s="184"/>
      <c r="RNA465" s="183"/>
      <c r="RNB465" s="184"/>
      <c r="RNC465" s="183"/>
      <c r="RND465" s="184"/>
      <c r="RNE465" s="183"/>
      <c r="RNF465" s="184"/>
      <c r="RNG465" s="183"/>
      <c r="RNH465" s="184"/>
      <c r="RNI465" s="183"/>
      <c r="RNJ465" s="184"/>
      <c r="RNK465" s="183"/>
      <c r="RNL465" s="184"/>
      <c r="RNM465" s="183"/>
      <c r="RNN465" s="184"/>
      <c r="RNO465" s="183"/>
      <c r="RNP465" s="184"/>
      <c r="RNQ465" s="183"/>
      <c r="RNR465" s="184"/>
      <c r="RNS465" s="183"/>
      <c r="RNT465" s="184"/>
      <c r="RNU465" s="183"/>
      <c r="RNV465" s="184"/>
      <c r="RNW465" s="183"/>
      <c r="RNX465" s="184"/>
      <c r="RNY465" s="183"/>
      <c r="RNZ465" s="184"/>
      <c r="ROA465" s="183"/>
      <c r="ROB465" s="184"/>
      <c r="ROC465" s="183"/>
      <c r="ROD465" s="184"/>
      <c r="ROE465" s="183"/>
      <c r="ROF465" s="184"/>
      <c r="ROG465" s="183"/>
      <c r="ROH465" s="184"/>
      <c r="ROI465" s="183"/>
      <c r="ROJ465" s="184"/>
      <c r="ROK465" s="183"/>
      <c r="ROL465" s="184"/>
      <c r="ROM465" s="183"/>
      <c r="RON465" s="184"/>
      <c r="ROO465" s="183"/>
      <c r="ROP465" s="184"/>
      <c r="ROQ465" s="183"/>
      <c r="ROR465" s="184"/>
      <c r="ROS465" s="183"/>
      <c r="ROT465" s="184"/>
      <c r="ROU465" s="183"/>
      <c r="ROV465" s="184"/>
      <c r="ROW465" s="183"/>
      <c r="ROX465" s="184"/>
      <c r="ROY465" s="183"/>
      <c r="ROZ465" s="184"/>
      <c r="RPA465" s="183"/>
      <c r="RPB465" s="184"/>
      <c r="RPC465" s="183"/>
      <c r="RPD465" s="184"/>
      <c r="RPE465" s="183"/>
      <c r="RPF465" s="184"/>
      <c r="RPG465" s="183"/>
      <c r="RPH465" s="184"/>
      <c r="RPI465" s="183"/>
      <c r="RPJ465" s="184"/>
      <c r="RPK465" s="183"/>
      <c r="RPL465" s="184"/>
      <c r="RPM465" s="183"/>
      <c r="RPN465" s="184"/>
      <c r="RPO465" s="183"/>
      <c r="RPP465" s="184"/>
      <c r="RPQ465" s="183"/>
      <c r="RPR465" s="184"/>
      <c r="RPS465" s="183"/>
      <c r="RPT465" s="184"/>
      <c r="RPU465" s="183"/>
      <c r="RPV465" s="184"/>
      <c r="RPW465" s="183"/>
      <c r="RPX465" s="184"/>
      <c r="RPY465" s="183"/>
      <c r="RPZ465" s="184"/>
      <c r="RQA465" s="183"/>
      <c r="RQB465" s="184"/>
      <c r="RQC465" s="183"/>
      <c r="RQD465" s="184"/>
      <c r="RQE465" s="183"/>
      <c r="RQF465" s="184"/>
      <c r="RQG465" s="183"/>
      <c r="RQH465" s="184"/>
      <c r="RQI465" s="183"/>
      <c r="RQJ465" s="184"/>
      <c r="RQK465" s="183"/>
      <c r="RQL465" s="184"/>
      <c r="RQM465" s="183"/>
      <c r="RQN465" s="184"/>
      <c r="RQO465" s="183"/>
      <c r="RQP465" s="184"/>
      <c r="RQQ465" s="183"/>
      <c r="RQR465" s="184"/>
      <c r="RQS465" s="183"/>
      <c r="RQT465" s="184"/>
      <c r="RQU465" s="183"/>
      <c r="RQV465" s="184"/>
      <c r="RQW465" s="183"/>
      <c r="RQX465" s="184"/>
      <c r="RQY465" s="183"/>
      <c r="RQZ465" s="184"/>
      <c r="RRA465" s="183"/>
      <c r="RRB465" s="184"/>
      <c r="RRC465" s="183"/>
      <c r="RRD465" s="184"/>
      <c r="RRE465" s="183"/>
      <c r="RRF465" s="184"/>
      <c r="RRG465" s="183"/>
      <c r="RRH465" s="184"/>
      <c r="RRI465" s="183"/>
      <c r="RRJ465" s="184"/>
      <c r="RRK465" s="183"/>
      <c r="RRL465" s="184"/>
      <c r="RRM465" s="183"/>
      <c r="RRN465" s="184"/>
      <c r="RRO465" s="183"/>
      <c r="RRP465" s="184"/>
      <c r="RRQ465" s="183"/>
      <c r="RRR465" s="184"/>
      <c r="RRS465" s="183"/>
      <c r="RRT465" s="184"/>
      <c r="RRU465" s="183"/>
      <c r="RRV465" s="184"/>
      <c r="RRW465" s="183"/>
      <c r="RRX465" s="184"/>
      <c r="RRY465" s="183"/>
      <c r="RRZ465" s="184"/>
      <c r="RSA465" s="183"/>
      <c r="RSB465" s="184"/>
      <c r="RSC465" s="183"/>
      <c r="RSD465" s="184"/>
      <c r="RSE465" s="183"/>
      <c r="RSF465" s="184"/>
      <c r="RSG465" s="183"/>
      <c r="RSH465" s="184"/>
      <c r="RSI465" s="183"/>
      <c r="RSJ465" s="184"/>
      <c r="RSK465" s="183"/>
      <c r="RSL465" s="184"/>
      <c r="RSM465" s="183"/>
      <c r="RSN465" s="184"/>
      <c r="RSO465" s="183"/>
      <c r="RSP465" s="184"/>
      <c r="RSQ465" s="183"/>
      <c r="RSR465" s="184"/>
      <c r="RSS465" s="183"/>
      <c r="RST465" s="184"/>
      <c r="RSU465" s="183"/>
      <c r="RSV465" s="184"/>
      <c r="RSW465" s="183"/>
      <c r="RSX465" s="184"/>
      <c r="RSY465" s="183"/>
      <c r="RSZ465" s="184"/>
      <c r="RTA465" s="183"/>
      <c r="RTB465" s="184"/>
      <c r="RTC465" s="183"/>
      <c r="RTD465" s="184"/>
      <c r="RTE465" s="183"/>
      <c r="RTF465" s="184"/>
      <c r="RTG465" s="183"/>
      <c r="RTH465" s="184"/>
      <c r="RTI465" s="183"/>
      <c r="RTJ465" s="184"/>
      <c r="RTK465" s="183"/>
      <c r="RTL465" s="184"/>
      <c r="RTM465" s="183"/>
      <c r="RTN465" s="184"/>
      <c r="RTO465" s="183"/>
      <c r="RTP465" s="184"/>
      <c r="RTQ465" s="183"/>
      <c r="RTR465" s="184"/>
      <c r="RTS465" s="183"/>
      <c r="RTT465" s="184"/>
      <c r="RTU465" s="183"/>
      <c r="RTV465" s="184"/>
      <c r="RTW465" s="183"/>
      <c r="RTX465" s="184"/>
      <c r="RTY465" s="183"/>
      <c r="RTZ465" s="184"/>
      <c r="RUA465" s="183"/>
      <c r="RUB465" s="184"/>
      <c r="RUC465" s="183"/>
      <c r="RUD465" s="184"/>
      <c r="RUE465" s="183"/>
      <c r="RUF465" s="184"/>
      <c r="RUG465" s="183"/>
      <c r="RUH465" s="184"/>
      <c r="RUI465" s="183"/>
      <c r="RUJ465" s="184"/>
      <c r="RUK465" s="183"/>
      <c r="RUL465" s="184"/>
      <c r="RUM465" s="183"/>
      <c r="RUN465" s="184"/>
      <c r="RUO465" s="183"/>
      <c r="RUP465" s="184"/>
      <c r="RUQ465" s="183"/>
      <c r="RUR465" s="184"/>
      <c r="RUS465" s="183"/>
      <c r="RUT465" s="184"/>
      <c r="RUU465" s="183"/>
      <c r="RUV465" s="184"/>
      <c r="RUW465" s="183"/>
      <c r="RUX465" s="184"/>
      <c r="RUY465" s="183"/>
      <c r="RUZ465" s="184"/>
      <c r="RVA465" s="183"/>
      <c r="RVB465" s="184"/>
      <c r="RVC465" s="183"/>
      <c r="RVD465" s="184"/>
      <c r="RVE465" s="183"/>
      <c r="RVF465" s="184"/>
      <c r="RVG465" s="183"/>
      <c r="RVH465" s="184"/>
      <c r="RVI465" s="183"/>
      <c r="RVJ465" s="184"/>
      <c r="RVK465" s="183"/>
      <c r="RVL465" s="184"/>
      <c r="RVM465" s="183"/>
      <c r="RVN465" s="184"/>
      <c r="RVO465" s="183"/>
      <c r="RVP465" s="184"/>
      <c r="RVQ465" s="183"/>
      <c r="RVR465" s="184"/>
      <c r="RVS465" s="183"/>
      <c r="RVT465" s="184"/>
      <c r="RVU465" s="183"/>
      <c r="RVV465" s="184"/>
      <c r="RVW465" s="183"/>
      <c r="RVX465" s="184"/>
      <c r="RVY465" s="183"/>
      <c r="RVZ465" s="184"/>
      <c r="RWA465" s="183"/>
      <c r="RWB465" s="184"/>
      <c r="RWC465" s="183"/>
      <c r="RWD465" s="184"/>
      <c r="RWE465" s="183"/>
      <c r="RWF465" s="184"/>
      <c r="RWG465" s="183"/>
      <c r="RWH465" s="184"/>
      <c r="RWI465" s="183"/>
      <c r="RWJ465" s="184"/>
      <c r="RWK465" s="183"/>
      <c r="RWL465" s="184"/>
      <c r="RWM465" s="183"/>
      <c r="RWN465" s="184"/>
      <c r="RWO465" s="183"/>
      <c r="RWP465" s="184"/>
      <c r="RWQ465" s="183"/>
      <c r="RWR465" s="184"/>
      <c r="RWS465" s="183"/>
      <c r="RWT465" s="184"/>
      <c r="RWU465" s="183"/>
      <c r="RWV465" s="184"/>
      <c r="RWW465" s="183"/>
      <c r="RWX465" s="184"/>
      <c r="RWY465" s="183"/>
      <c r="RWZ465" s="184"/>
      <c r="RXA465" s="183"/>
      <c r="RXB465" s="184"/>
      <c r="RXC465" s="183"/>
      <c r="RXD465" s="184"/>
      <c r="RXE465" s="183"/>
      <c r="RXF465" s="184"/>
      <c r="RXG465" s="183"/>
      <c r="RXH465" s="184"/>
      <c r="RXI465" s="183"/>
      <c r="RXJ465" s="184"/>
      <c r="RXK465" s="183"/>
      <c r="RXL465" s="184"/>
      <c r="RXM465" s="183"/>
      <c r="RXN465" s="184"/>
      <c r="RXO465" s="183"/>
      <c r="RXP465" s="184"/>
      <c r="RXQ465" s="183"/>
      <c r="RXR465" s="184"/>
      <c r="RXS465" s="183"/>
      <c r="RXT465" s="184"/>
      <c r="RXU465" s="183"/>
      <c r="RXV465" s="184"/>
      <c r="RXW465" s="183"/>
      <c r="RXX465" s="184"/>
      <c r="RXY465" s="183"/>
      <c r="RXZ465" s="184"/>
      <c r="RYA465" s="183"/>
      <c r="RYB465" s="184"/>
      <c r="RYC465" s="183"/>
      <c r="RYD465" s="184"/>
      <c r="RYE465" s="183"/>
      <c r="RYF465" s="184"/>
      <c r="RYG465" s="183"/>
      <c r="RYH465" s="184"/>
      <c r="RYI465" s="183"/>
      <c r="RYJ465" s="184"/>
      <c r="RYK465" s="183"/>
      <c r="RYL465" s="184"/>
      <c r="RYM465" s="183"/>
      <c r="RYN465" s="184"/>
      <c r="RYO465" s="183"/>
      <c r="RYP465" s="184"/>
      <c r="RYQ465" s="183"/>
      <c r="RYR465" s="184"/>
      <c r="RYS465" s="183"/>
      <c r="RYT465" s="184"/>
      <c r="RYU465" s="183"/>
      <c r="RYV465" s="184"/>
      <c r="RYW465" s="183"/>
      <c r="RYX465" s="184"/>
      <c r="RYY465" s="183"/>
      <c r="RYZ465" s="184"/>
      <c r="RZA465" s="183"/>
      <c r="RZB465" s="184"/>
      <c r="RZC465" s="183"/>
      <c r="RZD465" s="184"/>
      <c r="RZE465" s="183"/>
      <c r="RZF465" s="184"/>
      <c r="RZG465" s="183"/>
      <c r="RZH465" s="184"/>
      <c r="RZI465" s="183"/>
      <c r="RZJ465" s="184"/>
      <c r="RZK465" s="183"/>
      <c r="RZL465" s="184"/>
      <c r="RZM465" s="183"/>
      <c r="RZN465" s="184"/>
      <c r="RZO465" s="183"/>
      <c r="RZP465" s="184"/>
      <c r="RZQ465" s="183"/>
      <c r="RZR465" s="184"/>
      <c r="RZS465" s="183"/>
      <c r="RZT465" s="184"/>
      <c r="RZU465" s="183"/>
      <c r="RZV465" s="184"/>
      <c r="RZW465" s="183"/>
      <c r="RZX465" s="184"/>
      <c r="RZY465" s="183"/>
      <c r="RZZ465" s="184"/>
      <c r="SAA465" s="183"/>
      <c r="SAB465" s="184"/>
      <c r="SAC465" s="183"/>
      <c r="SAD465" s="184"/>
      <c r="SAE465" s="183"/>
      <c r="SAF465" s="184"/>
      <c r="SAG465" s="183"/>
      <c r="SAH465" s="184"/>
      <c r="SAI465" s="183"/>
      <c r="SAJ465" s="184"/>
      <c r="SAK465" s="183"/>
      <c r="SAL465" s="184"/>
      <c r="SAM465" s="183"/>
      <c r="SAN465" s="184"/>
      <c r="SAO465" s="183"/>
      <c r="SAP465" s="184"/>
      <c r="SAQ465" s="183"/>
      <c r="SAR465" s="184"/>
      <c r="SAS465" s="183"/>
      <c r="SAT465" s="184"/>
      <c r="SAU465" s="183"/>
      <c r="SAV465" s="184"/>
      <c r="SAW465" s="183"/>
      <c r="SAX465" s="184"/>
      <c r="SAY465" s="183"/>
      <c r="SAZ465" s="184"/>
      <c r="SBA465" s="183"/>
      <c r="SBB465" s="184"/>
      <c r="SBC465" s="183"/>
      <c r="SBD465" s="184"/>
      <c r="SBE465" s="183"/>
      <c r="SBF465" s="184"/>
      <c r="SBG465" s="183"/>
      <c r="SBH465" s="184"/>
      <c r="SBI465" s="183"/>
      <c r="SBJ465" s="184"/>
      <c r="SBK465" s="183"/>
      <c r="SBL465" s="184"/>
      <c r="SBM465" s="183"/>
      <c r="SBN465" s="184"/>
      <c r="SBO465" s="183"/>
      <c r="SBP465" s="184"/>
      <c r="SBQ465" s="183"/>
      <c r="SBR465" s="184"/>
      <c r="SBS465" s="183"/>
      <c r="SBT465" s="184"/>
      <c r="SBU465" s="183"/>
      <c r="SBV465" s="184"/>
      <c r="SBW465" s="183"/>
      <c r="SBX465" s="184"/>
      <c r="SBY465" s="183"/>
      <c r="SBZ465" s="184"/>
      <c r="SCA465" s="183"/>
      <c r="SCB465" s="184"/>
      <c r="SCC465" s="183"/>
      <c r="SCD465" s="184"/>
      <c r="SCE465" s="183"/>
      <c r="SCF465" s="184"/>
      <c r="SCG465" s="183"/>
      <c r="SCH465" s="184"/>
      <c r="SCI465" s="183"/>
      <c r="SCJ465" s="184"/>
      <c r="SCK465" s="183"/>
      <c r="SCL465" s="184"/>
      <c r="SCM465" s="183"/>
      <c r="SCN465" s="184"/>
      <c r="SCO465" s="183"/>
      <c r="SCP465" s="184"/>
      <c r="SCQ465" s="183"/>
      <c r="SCR465" s="184"/>
      <c r="SCS465" s="183"/>
      <c r="SCT465" s="184"/>
      <c r="SCU465" s="183"/>
      <c r="SCV465" s="184"/>
      <c r="SCW465" s="183"/>
      <c r="SCX465" s="184"/>
      <c r="SCY465" s="183"/>
      <c r="SCZ465" s="184"/>
      <c r="SDA465" s="183"/>
      <c r="SDB465" s="184"/>
      <c r="SDC465" s="183"/>
      <c r="SDD465" s="184"/>
      <c r="SDE465" s="183"/>
      <c r="SDF465" s="184"/>
      <c r="SDG465" s="183"/>
      <c r="SDH465" s="184"/>
      <c r="SDI465" s="183"/>
      <c r="SDJ465" s="184"/>
      <c r="SDK465" s="183"/>
      <c r="SDL465" s="184"/>
      <c r="SDM465" s="183"/>
      <c r="SDN465" s="184"/>
      <c r="SDO465" s="183"/>
      <c r="SDP465" s="184"/>
      <c r="SDQ465" s="183"/>
      <c r="SDR465" s="184"/>
      <c r="SDS465" s="183"/>
      <c r="SDT465" s="184"/>
      <c r="SDU465" s="183"/>
      <c r="SDV465" s="184"/>
      <c r="SDW465" s="183"/>
      <c r="SDX465" s="184"/>
      <c r="SDY465" s="183"/>
      <c r="SDZ465" s="184"/>
      <c r="SEA465" s="183"/>
      <c r="SEB465" s="184"/>
      <c r="SEC465" s="183"/>
      <c r="SED465" s="184"/>
      <c r="SEE465" s="183"/>
      <c r="SEF465" s="184"/>
      <c r="SEG465" s="183"/>
      <c r="SEH465" s="184"/>
      <c r="SEI465" s="183"/>
      <c r="SEJ465" s="184"/>
      <c r="SEK465" s="183"/>
      <c r="SEL465" s="184"/>
      <c r="SEM465" s="183"/>
      <c r="SEN465" s="184"/>
      <c r="SEO465" s="183"/>
      <c r="SEP465" s="184"/>
      <c r="SEQ465" s="183"/>
      <c r="SER465" s="184"/>
      <c r="SES465" s="183"/>
      <c r="SET465" s="184"/>
      <c r="SEU465" s="183"/>
      <c r="SEV465" s="184"/>
      <c r="SEW465" s="183"/>
      <c r="SEX465" s="184"/>
      <c r="SEY465" s="183"/>
      <c r="SEZ465" s="184"/>
      <c r="SFA465" s="183"/>
      <c r="SFB465" s="184"/>
      <c r="SFC465" s="183"/>
      <c r="SFD465" s="184"/>
      <c r="SFE465" s="183"/>
      <c r="SFF465" s="184"/>
      <c r="SFG465" s="183"/>
      <c r="SFH465" s="184"/>
      <c r="SFI465" s="183"/>
      <c r="SFJ465" s="184"/>
      <c r="SFK465" s="183"/>
      <c r="SFL465" s="184"/>
      <c r="SFM465" s="183"/>
      <c r="SFN465" s="184"/>
      <c r="SFO465" s="183"/>
      <c r="SFP465" s="184"/>
      <c r="SFQ465" s="183"/>
      <c r="SFR465" s="184"/>
      <c r="SFS465" s="183"/>
      <c r="SFT465" s="184"/>
      <c r="SFU465" s="183"/>
      <c r="SFV465" s="184"/>
      <c r="SFW465" s="183"/>
      <c r="SFX465" s="184"/>
      <c r="SFY465" s="183"/>
      <c r="SFZ465" s="184"/>
      <c r="SGA465" s="183"/>
      <c r="SGB465" s="184"/>
      <c r="SGC465" s="183"/>
      <c r="SGD465" s="184"/>
      <c r="SGE465" s="183"/>
      <c r="SGF465" s="184"/>
      <c r="SGG465" s="183"/>
      <c r="SGH465" s="184"/>
      <c r="SGI465" s="183"/>
      <c r="SGJ465" s="184"/>
      <c r="SGK465" s="183"/>
      <c r="SGL465" s="184"/>
      <c r="SGM465" s="183"/>
      <c r="SGN465" s="184"/>
      <c r="SGO465" s="183"/>
      <c r="SGP465" s="184"/>
      <c r="SGQ465" s="183"/>
      <c r="SGR465" s="184"/>
      <c r="SGS465" s="183"/>
      <c r="SGT465" s="184"/>
      <c r="SGU465" s="183"/>
      <c r="SGV465" s="184"/>
      <c r="SGW465" s="183"/>
      <c r="SGX465" s="184"/>
      <c r="SGY465" s="183"/>
      <c r="SGZ465" s="184"/>
      <c r="SHA465" s="183"/>
      <c r="SHB465" s="184"/>
      <c r="SHC465" s="183"/>
      <c r="SHD465" s="184"/>
      <c r="SHE465" s="183"/>
      <c r="SHF465" s="184"/>
      <c r="SHG465" s="183"/>
      <c r="SHH465" s="184"/>
      <c r="SHI465" s="183"/>
      <c r="SHJ465" s="184"/>
      <c r="SHK465" s="183"/>
      <c r="SHL465" s="184"/>
      <c r="SHM465" s="183"/>
      <c r="SHN465" s="184"/>
      <c r="SHO465" s="183"/>
      <c r="SHP465" s="184"/>
      <c r="SHQ465" s="183"/>
      <c r="SHR465" s="184"/>
      <c r="SHS465" s="183"/>
      <c r="SHT465" s="184"/>
      <c r="SHU465" s="183"/>
      <c r="SHV465" s="184"/>
      <c r="SHW465" s="183"/>
      <c r="SHX465" s="184"/>
      <c r="SHY465" s="183"/>
      <c r="SHZ465" s="184"/>
      <c r="SIA465" s="183"/>
      <c r="SIB465" s="184"/>
      <c r="SIC465" s="183"/>
      <c r="SID465" s="184"/>
      <c r="SIE465" s="183"/>
      <c r="SIF465" s="184"/>
      <c r="SIG465" s="183"/>
      <c r="SIH465" s="184"/>
      <c r="SII465" s="183"/>
      <c r="SIJ465" s="184"/>
      <c r="SIK465" s="183"/>
      <c r="SIL465" s="184"/>
      <c r="SIM465" s="183"/>
      <c r="SIN465" s="184"/>
      <c r="SIO465" s="183"/>
      <c r="SIP465" s="184"/>
      <c r="SIQ465" s="183"/>
      <c r="SIR465" s="184"/>
      <c r="SIS465" s="183"/>
      <c r="SIT465" s="184"/>
      <c r="SIU465" s="183"/>
      <c r="SIV465" s="184"/>
      <c r="SIW465" s="183"/>
      <c r="SIX465" s="184"/>
      <c r="SIY465" s="183"/>
      <c r="SIZ465" s="184"/>
      <c r="SJA465" s="183"/>
      <c r="SJB465" s="184"/>
      <c r="SJC465" s="183"/>
      <c r="SJD465" s="184"/>
      <c r="SJE465" s="183"/>
      <c r="SJF465" s="184"/>
      <c r="SJG465" s="183"/>
      <c r="SJH465" s="184"/>
      <c r="SJI465" s="183"/>
      <c r="SJJ465" s="184"/>
      <c r="SJK465" s="183"/>
      <c r="SJL465" s="184"/>
      <c r="SJM465" s="183"/>
      <c r="SJN465" s="184"/>
      <c r="SJO465" s="183"/>
      <c r="SJP465" s="184"/>
      <c r="SJQ465" s="183"/>
      <c r="SJR465" s="184"/>
      <c r="SJS465" s="183"/>
      <c r="SJT465" s="184"/>
      <c r="SJU465" s="183"/>
      <c r="SJV465" s="184"/>
      <c r="SJW465" s="183"/>
      <c r="SJX465" s="184"/>
      <c r="SJY465" s="183"/>
      <c r="SJZ465" s="184"/>
      <c r="SKA465" s="183"/>
      <c r="SKB465" s="184"/>
      <c r="SKC465" s="183"/>
      <c r="SKD465" s="184"/>
      <c r="SKE465" s="183"/>
      <c r="SKF465" s="184"/>
      <c r="SKG465" s="183"/>
      <c r="SKH465" s="184"/>
      <c r="SKI465" s="183"/>
      <c r="SKJ465" s="184"/>
      <c r="SKK465" s="183"/>
      <c r="SKL465" s="184"/>
      <c r="SKM465" s="183"/>
      <c r="SKN465" s="184"/>
      <c r="SKO465" s="183"/>
      <c r="SKP465" s="184"/>
      <c r="SKQ465" s="183"/>
      <c r="SKR465" s="184"/>
      <c r="SKS465" s="183"/>
      <c r="SKT465" s="184"/>
      <c r="SKU465" s="183"/>
      <c r="SKV465" s="184"/>
      <c r="SKW465" s="183"/>
      <c r="SKX465" s="184"/>
      <c r="SKY465" s="183"/>
      <c r="SKZ465" s="184"/>
      <c r="SLA465" s="183"/>
      <c r="SLB465" s="184"/>
      <c r="SLC465" s="183"/>
      <c r="SLD465" s="184"/>
      <c r="SLE465" s="183"/>
      <c r="SLF465" s="184"/>
      <c r="SLG465" s="183"/>
      <c r="SLH465" s="184"/>
      <c r="SLI465" s="183"/>
      <c r="SLJ465" s="184"/>
      <c r="SLK465" s="183"/>
      <c r="SLL465" s="184"/>
      <c r="SLM465" s="183"/>
      <c r="SLN465" s="184"/>
      <c r="SLO465" s="183"/>
      <c r="SLP465" s="184"/>
      <c r="SLQ465" s="183"/>
      <c r="SLR465" s="184"/>
      <c r="SLS465" s="183"/>
      <c r="SLT465" s="184"/>
      <c r="SLU465" s="183"/>
      <c r="SLV465" s="184"/>
      <c r="SLW465" s="183"/>
      <c r="SLX465" s="184"/>
      <c r="SLY465" s="183"/>
      <c r="SLZ465" s="184"/>
      <c r="SMA465" s="183"/>
      <c r="SMB465" s="184"/>
      <c r="SMC465" s="183"/>
      <c r="SMD465" s="184"/>
      <c r="SME465" s="183"/>
      <c r="SMF465" s="184"/>
      <c r="SMG465" s="183"/>
      <c r="SMH465" s="184"/>
      <c r="SMI465" s="183"/>
      <c r="SMJ465" s="184"/>
      <c r="SMK465" s="183"/>
      <c r="SML465" s="184"/>
      <c r="SMM465" s="183"/>
      <c r="SMN465" s="184"/>
      <c r="SMO465" s="183"/>
      <c r="SMP465" s="184"/>
      <c r="SMQ465" s="183"/>
      <c r="SMR465" s="184"/>
      <c r="SMS465" s="183"/>
      <c r="SMT465" s="184"/>
      <c r="SMU465" s="183"/>
      <c r="SMV465" s="184"/>
      <c r="SMW465" s="183"/>
      <c r="SMX465" s="184"/>
      <c r="SMY465" s="183"/>
      <c r="SMZ465" s="184"/>
      <c r="SNA465" s="183"/>
      <c r="SNB465" s="184"/>
      <c r="SNC465" s="183"/>
      <c r="SND465" s="184"/>
      <c r="SNE465" s="183"/>
      <c r="SNF465" s="184"/>
      <c r="SNG465" s="183"/>
      <c r="SNH465" s="184"/>
      <c r="SNI465" s="183"/>
      <c r="SNJ465" s="184"/>
      <c r="SNK465" s="183"/>
      <c r="SNL465" s="184"/>
      <c r="SNM465" s="183"/>
      <c r="SNN465" s="184"/>
      <c r="SNO465" s="183"/>
      <c r="SNP465" s="184"/>
      <c r="SNQ465" s="183"/>
      <c r="SNR465" s="184"/>
      <c r="SNS465" s="183"/>
      <c r="SNT465" s="184"/>
      <c r="SNU465" s="183"/>
      <c r="SNV465" s="184"/>
      <c r="SNW465" s="183"/>
      <c r="SNX465" s="184"/>
      <c r="SNY465" s="183"/>
      <c r="SNZ465" s="184"/>
      <c r="SOA465" s="183"/>
      <c r="SOB465" s="184"/>
      <c r="SOC465" s="183"/>
      <c r="SOD465" s="184"/>
      <c r="SOE465" s="183"/>
      <c r="SOF465" s="184"/>
      <c r="SOG465" s="183"/>
      <c r="SOH465" s="184"/>
      <c r="SOI465" s="183"/>
      <c r="SOJ465" s="184"/>
      <c r="SOK465" s="183"/>
      <c r="SOL465" s="184"/>
      <c r="SOM465" s="183"/>
      <c r="SON465" s="184"/>
      <c r="SOO465" s="183"/>
      <c r="SOP465" s="184"/>
      <c r="SOQ465" s="183"/>
      <c r="SOR465" s="184"/>
      <c r="SOS465" s="183"/>
      <c r="SOT465" s="184"/>
      <c r="SOU465" s="183"/>
      <c r="SOV465" s="184"/>
      <c r="SOW465" s="183"/>
      <c r="SOX465" s="184"/>
      <c r="SOY465" s="183"/>
      <c r="SOZ465" s="184"/>
      <c r="SPA465" s="183"/>
      <c r="SPB465" s="184"/>
      <c r="SPC465" s="183"/>
      <c r="SPD465" s="184"/>
      <c r="SPE465" s="183"/>
      <c r="SPF465" s="184"/>
      <c r="SPG465" s="183"/>
      <c r="SPH465" s="184"/>
      <c r="SPI465" s="183"/>
      <c r="SPJ465" s="184"/>
      <c r="SPK465" s="183"/>
      <c r="SPL465" s="184"/>
      <c r="SPM465" s="183"/>
      <c r="SPN465" s="184"/>
      <c r="SPO465" s="183"/>
      <c r="SPP465" s="184"/>
      <c r="SPQ465" s="183"/>
      <c r="SPR465" s="184"/>
      <c r="SPS465" s="183"/>
      <c r="SPT465" s="184"/>
      <c r="SPU465" s="183"/>
      <c r="SPV465" s="184"/>
      <c r="SPW465" s="183"/>
      <c r="SPX465" s="184"/>
      <c r="SPY465" s="183"/>
      <c r="SPZ465" s="184"/>
      <c r="SQA465" s="183"/>
      <c r="SQB465" s="184"/>
      <c r="SQC465" s="183"/>
      <c r="SQD465" s="184"/>
      <c r="SQE465" s="183"/>
      <c r="SQF465" s="184"/>
      <c r="SQG465" s="183"/>
      <c r="SQH465" s="184"/>
      <c r="SQI465" s="183"/>
      <c r="SQJ465" s="184"/>
      <c r="SQK465" s="183"/>
      <c r="SQL465" s="184"/>
      <c r="SQM465" s="183"/>
      <c r="SQN465" s="184"/>
      <c r="SQO465" s="183"/>
      <c r="SQP465" s="184"/>
      <c r="SQQ465" s="183"/>
      <c r="SQR465" s="184"/>
      <c r="SQS465" s="183"/>
      <c r="SQT465" s="184"/>
      <c r="SQU465" s="183"/>
      <c r="SQV465" s="184"/>
      <c r="SQW465" s="183"/>
      <c r="SQX465" s="184"/>
      <c r="SQY465" s="183"/>
      <c r="SQZ465" s="184"/>
      <c r="SRA465" s="183"/>
      <c r="SRB465" s="184"/>
      <c r="SRC465" s="183"/>
      <c r="SRD465" s="184"/>
      <c r="SRE465" s="183"/>
      <c r="SRF465" s="184"/>
      <c r="SRG465" s="183"/>
      <c r="SRH465" s="184"/>
      <c r="SRI465" s="183"/>
      <c r="SRJ465" s="184"/>
      <c r="SRK465" s="183"/>
      <c r="SRL465" s="184"/>
      <c r="SRM465" s="183"/>
      <c r="SRN465" s="184"/>
      <c r="SRO465" s="183"/>
      <c r="SRP465" s="184"/>
      <c r="SRQ465" s="183"/>
      <c r="SRR465" s="184"/>
      <c r="SRS465" s="183"/>
      <c r="SRT465" s="184"/>
      <c r="SRU465" s="183"/>
      <c r="SRV465" s="184"/>
      <c r="SRW465" s="183"/>
      <c r="SRX465" s="184"/>
      <c r="SRY465" s="183"/>
      <c r="SRZ465" s="184"/>
      <c r="SSA465" s="183"/>
      <c r="SSB465" s="184"/>
      <c r="SSC465" s="183"/>
      <c r="SSD465" s="184"/>
      <c r="SSE465" s="183"/>
      <c r="SSF465" s="184"/>
      <c r="SSG465" s="183"/>
      <c r="SSH465" s="184"/>
      <c r="SSI465" s="183"/>
      <c r="SSJ465" s="184"/>
      <c r="SSK465" s="183"/>
      <c r="SSL465" s="184"/>
      <c r="SSM465" s="183"/>
      <c r="SSN465" s="184"/>
      <c r="SSO465" s="183"/>
      <c r="SSP465" s="184"/>
      <c r="SSQ465" s="183"/>
      <c r="SSR465" s="184"/>
      <c r="SSS465" s="183"/>
      <c r="SST465" s="184"/>
      <c r="SSU465" s="183"/>
      <c r="SSV465" s="184"/>
      <c r="SSW465" s="183"/>
      <c r="SSX465" s="184"/>
      <c r="SSY465" s="183"/>
      <c r="SSZ465" s="184"/>
      <c r="STA465" s="183"/>
      <c r="STB465" s="184"/>
      <c r="STC465" s="183"/>
      <c r="STD465" s="184"/>
      <c r="STE465" s="183"/>
      <c r="STF465" s="184"/>
      <c r="STG465" s="183"/>
      <c r="STH465" s="184"/>
      <c r="STI465" s="183"/>
      <c r="STJ465" s="184"/>
      <c r="STK465" s="183"/>
      <c r="STL465" s="184"/>
      <c r="STM465" s="183"/>
      <c r="STN465" s="184"/>
      <c r="STO465" s="183"/>
      <c r="STP465" s="184"/>
      <c r="STQ465" s="183"/>
      <c r="STR465" s="184"/>
      <c r="STS465" s="183"/>
      <c r="STT465" s="184"/>
      <c r="STU465" s="183"/>
      <c r="STV465" s="184"/>
      <c r="STW465" s="183"/>
      <c r="STX465" s="184"/>
      <c r="STY465" s="183"/>
      <c r="STZ465" s="184"/>
      <c r="SUA465" s="183"/>
      <c r="SUB465" s="184"/>
      <c r="SUC465" s="183"/>
      <c r="SUD465" s="184"/>
      <c r="SUE465" s="183"/>
      <c r="SUF465" s="184"/>
      <c r="SUG465" s="183"/>
      <c r="SUH465" s="184"/>
      <c r="SUI465" s="183"/>
      <c r="SUJ465" s="184"/>
      <c r="SUK465" s="183"/>
      <c r="SUL465" s="184"/>
      <c r="SUM465" s="183"/>
      <c r="SUN465" s="184"/>
      <c r="SUO465" s="183"/>
      <c r="SUP465" s="184"/>
      <c r="SUQ465" s="183"/>
      <c r="SUR465" s="184"/>
      <c r="SUS465" s="183"/>
      <c r="SUT465" s="184"/>
      <c r="SUU465" s="183"/>
      <c r="SUV465" s="184"/>
      <c r="SUW465" s="183"/>
      <c r="SUX465" s="184"/>
      <c r="SUY465" s="183"/>
      <c r="SUZ465" s="184"/>
      <c r="SVA465" s="183"/>
      <c r="SVB465" s="184"/>
      <c r="SVC465" s="183"/>
      <c r="SVD465" s="184"/>
      <c r="SVE465" s="183"/>
      <c r="SVF465" s="184"/>
      <c r="SVG465" s="183"/>
      <c r="SVH465" s="184"/>
      <c r="SVI465" s="183"/>
      <c r="SVJ465" s="184"/>
      <c r="SVK465" s="183"/>
      <c r="SVL465" s="184"/>
      <c r="SVM465" s="183"/>
      <c r="SVN465" s="184"/>
      <c r="SVO465" s="183"/>
      <c r="SVP465" s="184"/>
      <c r="SVQ465" s="183"/>
      <c r="SVR465" s="184"/>
      <c r="SVS465" s="183"/>
      <c r="SVT465" s="184"/>
      <c r="SVU465" s="183"/>
      <c r="SVV465" s="184"/>
      <c r="SVW465" s="183"/>
      <c r="SVX465" s="184"/>
      <c r="SVY465" s="183"/>
      <c r="SVZ465" s="184"/>
      <c r="SWA465" s="183"/>
      <c r="SWB465" s="184"/>
      <c r="SWC465" s="183"/>
      <c r="SWD465" s="184"/>
      <c r="SWE465" s="183"/>
      <c r="SWF465" s="184"/>
      <c r="SWG465" s="183"/>
      <c r="SWH465" s="184"/>
      <c r="SWI465" s="183"/>
      <c r="SWJ465" s="184"/>
      <c r="SWK465" s="183"/>
      <c r="SWL465" s="184"/>
      <c r="SWM465" s="183"/>
      <c r="SWN465" s="184"/>
      <c r="SWO465" s="183"/>
      <c r="SWP465" s="184"/>
      <c r="SWQ465" s="183"/>
      <c r="SWR465" s="184"/>
      <c r="SWS465" s="183"/>
      <c r="SWT465" s="184"/>
      <c r="SWU465" s="183"/>
      <c r="SWV465" s="184"/>
      <c r="SWW465" s="183"/>
      <c r="SWX465" s="184"/>
      <c r="SWY465" s="183"/>
      <c r="SWZ465" s="184"/>
      <c r="SXA465" s="183"/>
      <c r="SXB465" s="184"/>
      <c r="SXC465" s="183"/>
      <c r="SXD465" s="184"/>
      <c r="SXE465" s="183"/>
      <c r="SXF465" s="184"/>
      <c r="SXG465" s="183"/>
      <c r="SXH465" s="184"/>
      <c r="SXI465" s="183"/>
      <c r="SXJ465" s="184"/>
      <c r="SXK465" s="183"/>
      <c r="SXL465" s="184"/>
      <c r="SXM465" s="183"/>
      <c r="SXN465" s="184"/>
      <c r="SXO465" s="183"/>
      <c r="SXP465" s="184"/>
      <c r="SXQ465" s="183"/>
      <c r="SXR465" s="184"/>
      <c r="SXS465" s="183"/>
      <c r="SXT465" s="184"/>
      <c r="SXU465" s="183"/>
      <c r="SXV465" s="184"/>
      <c r="SXW465" s="183"/>
      <c r="SXX465" s="184"/>
      <c r="SXY465" s="183"/>
      <c r="SXZ465" s="184"/>
      <c r="SYA465" s="183"/>
      <c r="SYB465" s="184"/>
      <c r="SYC465" s="183"/>
      <c r="SYD465" s="184"/>
      <c r="SYE465" s="183"/>
      <c r="SYF465" s="184"/>
      <c r="SYG465" s="183"/>
      <c r="SYH465" s="184"/>
      <c r="SYI465" s="183"/>
      <c r="SYJ465" s="184"/>
      <c r="SYK465" s="183"/>
      <c r="SYL465" s="184"/>
      <c r="SYM465" s="183"/>
      <c r="SYN465" s="184"/>
      <c r="SYO465" s="183"/>
      <c r="SYP465" s="184"/>
      <c r="SYQ465" s="183"/>
      <c r="SYR465" s="184"/>
      <c r="SYS465" s="183"/>
      <c r="SYT465" s="184"/>
      <c r="SYU465" s="183"/>
      <c r="SYV465" s="184"/>
      <c r="SYW465" s="183"/>
      <c r="SYX465" s="184"/>
      <c r="SYY465" s="183"/>
      <c r="SYZ465" s="184"/>
      <c r="SZA465" s="183"/>
      <c r="SZB465" s="184"/>
      <c r="SZC465" s="183"/>
      <c r="SZD465" s="184"/>
      <c r="SZE465" s="183"/>
      <c r="SZF465" s="184"/>
      <c r="SZG465" s="183"/>
      <c r="SZH465" s="184"/>
      <c r="SZI465" s="183"/>
      <c r="SZJ465" s="184"/>
      <c r="SZK465" s="183"/>
      <c r="SZL465" s="184"/>
      <c r="SZM465" s="183"/>
      <c r="SZN465" s="184"/>
      <c r="SZO465" s="183"/>
      <c r="SZP465" s="184"/>
      <c r="SZQ465" s="183"/>
      <c r="SZR465" s="184"/>
      <c r="SZS465" s="183"/>
      <c r="SZT465" s="184"/>
      <c r="SZU465" s="183"/>
      <c r="SZV465" s="184"/>
      <c r="SZW465" s="183"/>
      <c r="SZX465" s="184"/>
      <c r="SZY465" s="183"/>
      <c r="SZZ465" s="184"/>
      <c r="TAA465" s="183"/>
      <c r="TAB465" s="184"/>
      <c r="TAC465" s="183"/>
      <c r="TAD465" s="184"/>
      <c r="TAE465" s="183"/>
      <c r="TAF465" s="184"/>
      <c r="TAG465" s="183"/>
      <c r="TAH465" s="184"/>
      <c r="TAI465" s="183"/>
      <c r="TAJ465" s="184"/>
      <c r="TAK465" s="183"/>
      <c r="TAL465" s="184"/>
      <c r="TAM465" s="183"/>
      <c r="TAN465" s="184"/>
      <c r="TAO465" s="183"/>
      <c r="TAP465" s="184"/>
      <c r="TAQ465" s="183"/>
      <c r="TAR465" s="184"/>
      <c r="TAS465" s="183"/>
      <c r="TAT465" s="184"/>
      <c r="TAU465" s="183"/>
      <c r="TAV465" s="184"/>
      <c r="TAW465" s="183"/>
      <c r="TAX465" s="184"/>
      <c r="TAY465" s="183"/>
      <c r="TAZ465" s="184"/>
      <c r="TBA465" s="183"/>
      <c r="TBB465" s="184"/>
      <c r="TBC465" s="183"/>
      <c r="TBD465" s="184"/>
      <c r="TBE465" s="183"/>
      <c r="TBF465" s="184"/>
      <c r="TBG465" s="183"/>
      <c r="TBH465" s="184"/>
      <c r="TBI465" s="183"/>
      <c r="TBJ465" s="184"/>
      <c r="TBK465" s="183"/>
      <c r="TBL465" s="184"/>
      <c r="TBM465" s="183"/>
      <c r="TBN465" s="184"/>
      <c r="TBO465" s="183"/>
      <c r="TBP465" s="184"/>
      <c r="TBQ465" s="183"/>
      <c r="TBR465" s="184"/>
      <c r="TBS465" s="183"/>
      <c r="TBT465" s="184"/>
      <c r="TBU465" s="183"/>
      <c r="TBV465" s="184"/>
      <c r="TBW465" s="183"/>
      <c r="TBX465" s="184"/>
      <c r="TBY465" s="183"/>
      <c r="TBZ465" s="184"/>
      <c r="TCA465" s="183"/>
      <c r="TCB465" s="184"/>
      <c r="TCC465" s="183"/>
      <c r="TCD465" s="184"/>
      <c r="TCE465" s="183"/>
      <c r="TCF465" s="184"/>
      <c r="TCG465" s="183"/>
      <c r="TCH465" s="184"/>
      <c r="TCI465" s="183"/>
      <c r="TCJ465" s="184"/>
      <c r="TCK465" s="183"/>
      <c r="TCL465" s="184"/>
      <c r="TCM465" s="183"/>
      <c r="TCN465" s="184"/>
      <c r="TCO465" s="183"/>
      <c r="TCP465" s="184"/>
      <c r="TCQ465" s="183"/>
      <c r="TCR465" s="184"/>
      <c r="TCS465" s="183"/>
      <c r="TCT465" s="184"/>
      <c r="TCU465" s="183"/>
      <c r="TCV465" s="184"/>
      <c r="TCW465" s="183"/>
      <c r="TCX465" s="184"/>
      <c r="TCY465" s="183"/>
      <c r="TCZ465" s="184"/>
      <c r="TDA465" s="183"/>
      <c r="TDB465" s="184"/>
      <c r="TDC465" s="183"/>
      <c r="TDD465" s="184"/>
      <c r="TDE465" s="183"/>
      <c r="TDF465" s="184"/>
      <c r="TDG465" s="183"/>
      <c r="TDH465" s="184"/>
      <c r="TDI465" s="183"/>
      <c r="TDJ465" s="184"/>
      <c r="TDK465" s="183"/>
      <c r="TDL465" s="184"/>
      <c r="TDM465" s="183"/>
      <c r="TDN465" s="184"/>
      <c r="TDO465" s="183"/>
      <c r="TDP465" s="184"/>
      <c r="TDQ465" s="183"/>
      <c r="TDR465" s="184"/>
      <c r="TDS465" s="183"/>
      <c r="TDT465" s="184"/>
      <c r="TDU465" s="183"/>
      <c r="TDV465" s="184"/>
      <c r="TDW465" s="183"/>
      <c r="TDX465" s="184"/>
      <c r="TDY465" s="183"/>
      <c r="TDZ465" s="184"/>
      <c r="TEA465" s="183"/>
      <c r="TEB465" s="184"/>
      <c r="TEC465" s="183"/>
      <c r="TED465" s="184"/>
      <c r="TEE465" s="183"/>
      <c r="TEF465" s="184"/>
      <c r="TEG465" s="183"/>
      <c r="TEH465" s="184"/>
      <c r="TEI465" s="183"/>
      <c r="TEJ465" s="184"/>
      <c r="TEK465" s="183"/>
      <c r="TEL465" s="184"/>
      <c r="TEM465" s="183"/>
      <c r="TEN465" s="184"/>
      <c r="TEO465" s="183"/>
      <c r="TEP465" s="184"/>
      <c r="TEQ465" s="183"/>
      <c r="TER465" s="184"/>
      <c r="TES465" s="183"/>
      <c r="TET465" s="184"/>
      <c r="TEU465" s="183"/>
      <c r="TEV465" s="184"/>
      <c r="TEW465" s="183"/>
      <c r="TEX465" s="184"/>
      <c r="TEY465" s="183"/>
      <c r="TEZ465" s="184"/>
      <c r="TFA465" s="183"/>
      <c r="TFB465" s="184"/>
      <c r="TFC465" s="183"/>
      <c r="TFD465" s="184"/>
      <c r="TFE465" s="183"/>
      <c r="TFF465" s="184"/>
      <c r="TFG465" s="183"/>
      <c r="TFH465" s="184"/>
      <c r="TFI465" s="183"/>
      <c r="TFJ465" s="184"/>
      <c r="TFK465" s="183"/>
      <c r="TFL465" s="184"/>
      <c r="TFM465" s="183"/>
      <c r="TFN465" s="184"/>
      <c r="TFO465" s="183"/>
      <c r="TFP465" s="184"/>
      <c r="TFQ465" s="183"/>
      <c r="TFR465" s="184"/>
      <c r="TFS465" s="183"/>
      <c r="TFT465" s="184"/>
      <c r="TFU465" s="183"/>
      <c r="TFV465" s="184"/>
      <c r="TFW465" s="183"/>
      <c r="TFX465" s="184"/>
      <c r="TFY465" s="183"/>
      <c r="TFZ465" s="184"/>
      <c r="TGA465" s="183"/>
      <c r="TGB465" s="184"/>
      <c r="TGC465" s="183"/>
      <c r="TGD465" s="184"/>
      <c r="TGE465" s="183"/>
      <c r="TGF465" s="184"/>
      <c r="TGG465" s="183"/>
      <c r="TGH465" s="184"/>
      <c r="TGI465" s="183"/>
      <c r="TGJ465" s="184"/>
      <c r="TGK465" s="183"/>
      <c r="TGL465" s="184"/>
      <c r="TGM465" s="183"/>
      <c r="TGN465" s="184"/>
      <c r="TGO465" s="183"/>
      <c r="TGP465" s="184"/>
      <c r="TGQ465" s="183"/>
      <c r="TGR465" s="184"/>
      <c r="TGS465" s="183"/>
      <c r="TGT465" s="184"/>
      <c r="TGU465" s="183"/>
      <c r="TGV465" s="184"/>
      <c r="TGW465" s="183"/>
      <c r="TGX465" s="184"/>
      <c r="TGY465" s="183"/>
      <c r="TGZ465" s="184"/>
      <c r="THA465" s="183"/>
      <c r="THB465" s="184"/>
      <c r="THC465" s="183"/>
      <c r="THD465" s="184"/>
      <c r="THE465" s="183"/>
      <c r="THF465" s="184"/>
      <c r="THG465" s="183"/>
      <c r="THH465" s="184"/>
      <c r="THI465" s="183"/>
      <c r="THJ465" s="184"/>
      <c r="THK465" s="183"/>
      <c r="THL465" s="184"/>
      <c r="THM465" s="183"/>
      <c r="THN465" s="184"/>
      <c r="THO465" s="183"/>
      <c r="THP465" s="184"/>
      <c r="THQ465" s="183"/>
      <c r="THR465" s="184"/>
      <c r="THS465" s="183"/>
      <c r="THT465" s="184"/>
      <c r="THU465" s="183"/>
      <c r="THV465" s="184"/>
      <c r="THW465" s="183"/>
      <c r="THX465" s="184"/>
      <c r="THY465" s="183"/>
      <c r="THZ465" s="184"/>
      <c r="TIA465" s="183"/>
      <c r="TIB465" s="184"/>
      <c r="TIC465" s="183"/>
      <c r="TID465" s="184"/>
      <c r="TIE465" s="183"/>
      <c r="TIF465" s="184"/>
      <c r="TIG465" s="183"/>
      <c r="TIH465" s="184"/>
      <c r="TII465" s="183"/>
      <c r="TIJ465" s="184"/>
      <c r="TIK465" s="183"/>
      <c r="TIL465" s="184"/>
      <c r="TIM465" s="183"/>
      <c r="TIN465" s="184"/>
      <c r="TIO465" s="183"/>
      <c r="TIP465" s="184"/>
      <c r="TIQ465" s="183"/>
      <c r="TIR465" s="184"/>
      <c r="TIS465" s="183"/>
      <c r="TIT465" s="184"/>
      <c r="TIU465" s="183"/>
      <c r="TIV465" s="184"/>
      <c r="TIW465" s="183"/>
      <c r="TIX465" s="184"/>
      <c r="TIY465" s="183"/>
      <c r="TIZ465" s="184"/>
      <c r="TJA465" s="183"/>
      <c r="TJB465" s="184"/>
      <c r="TJC465" s="183"/>
      <c r="TJD465" s="184"/>
      <c r="TJE465" s="183"/>
      <c r="TJF465" s="184"/>
      <c r="TJG465" s="183"/>
      <c r="TJH465" s="184"/>
      <c r="TJI465" s="183"/>
      <c r="TJJ465" s="184"/>
      <c r="TJK465" s="183"/>
      <c r="TJL465" s="184"/>
      <c r="TJM465" s="183"/>
      <c r="TJN465" s="184"/>
      <c r="TJO465" s="183"/>
      <c r="TJP465" s="184"/>
      <c r="TJQ465" s="183"/>
      <c r="TJR465" s="184"/>
      <c r="TJS465" s="183"/>
      <c r="TJT465" s="184"/>
      <c r="TJU465" s="183"/>
      <c r="TJV465" s="184"/>
      <c r="TJW465" s="183"/>
      <c r="TJX465" s="184"/>
      <c r="TJY465" s="183"/>
      <c r="TJZ465" s="184"/>
      <c r="TKA465" s="183"/>
      <c r="TKB465" s="184"/>
      <c r="TKC465" s="183"/>
      <c r="TKD465" s="184"/>
      <c r="TKE465" s="183"/>
      <c r="TKF465" s="184"/>
      <c r="TKG465" s="183"/>
      <c r="TKH465" s="184"/>
      <c r="TKI465" s="183"/>
      <c r="TKJ465" s="184"/>
      <c r="TKK465" s="183"/>
      <c r="TKL465" s="184"/>
      <c r="TKM465" s="183"/>
      <c r="TKN465" s="184"/>
      <c r="TKO465" s="183"/>
      <c r="TKP465" s="184"/>
      <c r="TKQ465" s="183"/>
      <c r="TKR465" s="184"/>
      <c r="TKS465" s="183"/>
      <c r="TKT465" s="184"/>
      <c r="TKU465" s="183"/>
      <c r="TKV465" s="184"/>
      <c r="TKW465" s="183"/>
      <c r="TKX465" s="184"/>
      <c r="TKY465" s="183"/>
      <c r="TKZ465" s="184"/>
      <c r="TLA465" s="183"/>
      <c r="TLB465" s="184"/>
      <c r="TLC465" s="183"/>
      <c r="TLD465" s="184"/>
      <c r="TLE465" s="183"/>
      <c r="TLF465" s="184"/>
      <c r="TLG465" s="183"/>
      <c r="TLH465" s="184"/>
      <c r="TLI465" s="183"/>
      <c r="TLJ465" s="184"/>
      <c r="TLK465" s="183"/>
      <c r="TLL465" s="184"/>
      <c r="TLM465" s="183"/>
      <c r="TLN465" s="184"/>
      <c r="TLO465" s="183"/>
      <c r="TLP465" s="184"/>
      <c r="TLQ465" s="183"/>
      <c r="TLR465" s="184"/>
      <c r="TLS465" s="183"/>
      <c r="TLT465" s="184"/>
      <c r="TLU465" s="183"/>
      <c r="TLV465" s="184"/>
      <c r="TLW465" s="183"/>
      <c r="TLX465" s="184"/>
      <c r="TLY465" s="183"/>
      <c r="TLZ465" s="184"/>
      <c r="TMA465" s="183"/>
      <c r="TMB465" s="184"/>
      <c r="TMC465" s="183"/>
      <c r="TMD465" s="184"/>
      <c r="TME465" s="183"/>
      <c r="TMF465" s="184"/>
      <c r="TMG465" s="183"/>
      <c r="TMH465" s="184"/>
      <c r="TMI465" s="183"/>
      <c r="TMJ465" s="184"/>
      <c r="TMK465" s="183"/>
      <c r="TML465" s="184"/>
      <c r="TMM465" s="183"/>
      <c r="TMN465" s="184"/>
      <c r="TMO465" s="183"/>
      <c r="TMP465" s="184"/>
      <c r="TMQ465" s="183"/>
      <c r="TMR465" s="184"/>
      <c r="TMS465" s="183"/>
      <c r="TMT465" s="184"/>
      <c r="TMU465" s="183"/>
      <c r="TMV465" s="184"/>
      <c r="TMW465" s="183"/>
      <c r="TMX465" s="184"/>
      <c r="TMY465" s="183"/>
      <c r="TMZ465" s="184"/>
      <c r="TNA465" s="183"/>
      <c r="TNB465" s="184"/>
      <c r="TNC465" s="183"/>
      <c r="TND465" s="184"/>
      <c r="TNE465" s="183"/>
      <c r="TNF465" s="184"/>
      <c r="TNG465" s="183"/>
      <c r="TNH465" s="184"/>
      <c r="TNI465" s="183"/>
      <c r="TNJ465" s="184"/>
      <c r="TNK465" s="183"/>
      <c r="TNL465" s="184"/>
      <c r="TNM465" s="183"/>
      <c r="TNN465" s="184"/>
      <c r="TNO465" s="183"/>
      <c r="TNP465" s="184"/>
      <c r="TNQ465" s="183"/>
      <c r="TNR465" s="184"/>
      <c r="TNS465" s="183"/>
      <c r="TNT465" s="184"/>
      <c r="TNU465" s="183"/>
      <c r="TNV465" s="184"/>
      <c r="TNW465" s="183"/>
      <c r="TNX465" s="184"/>
      <c r="TNY465" s="183"/>
      <c r="TNZ465" s="184"/>
      <c r="TOA465" s="183"/>
      <c r="TOB465" s="184"/>
      <c r="TOC465" s="183"/>
      <c r="TOD465" s="184"/>
      <c r="TOE465" s="183"/>
      <c r="TOF465" s="184"/>
      <c r="TOG465" s="183"/>
      <c r="TOH465" s="184"/>
      <c r="TOI465" s="183"/>
      <c r="TOJ465" s="184"/>
      <c r="TOK465" s="183"/>
      <c r="TOL465" s="184"/>
      <c r="TOM465" s="183"/>
      <c r="TON465" s="184"/>
      <c r="TOO465" s="183"/>
      <c r="TOP465" s="184"/>
      <c r="TOQ465" s="183"/>
      <c r="TOR465" s="184"/>
      <c r="TOS465" s="183"/>
      <c r="TOT465" s="184"/>
      <c r="TOU465" s="183"/>
      <c r="TOV465" s="184"/>
      <c r="TOW465" s="183"/>
      <c r="TOX465" s="184"/>
      <c r="TOY465" s="183"/>
      <c r="TOZ465" s="184"/>
      <c r="TPA465" s="183"/>
      <c r="TPB465" s="184"/>
      <c r="TPC465" s="183"/>
      <c r="TPD465" s="184"/>
      <c r="TPE465" s="183"/>
      <c r="TPF465" s="184"/>
      <c r="TPG465" s="183"/>
      <c r="TPH465" s="184"/>
      <c r="TPI465" s="183"/>
      <c r="TPJ465" s="184"/>
      <c r="TPK465" s="183"/>
      <c r="TPL465" s="184"/>
      <c r="TPM465" s="183"/>
      <c r="TPN465" s="184"/>
      <c r="TPO465" s="183"/>
      <c r="TPP465" s="184"/>
      <c r="TPQ465" s="183"/>
      <c r="TPR465" s="184"/>
      <c r="TPS465" s="183"/>
      <c r="TPT465" s="184"/>
      <c r="TPU465" s="183"/>
      <c r="TPV465" s="184"/>
      <c r="TPW465" s="183"/>
      <c r="TPX465" s="184"/>
      <c r="TPY465" s="183"/>
      <c r="TPZ465" s="184"/>
      <c r="TQA465" s="183"/>
      <c r="TQB465" s="184"/>
      <c r="TQC465" s="183"/>
      <c r="TQD465" s="184"/>
      <c r="TQE465" s="183"/>
      <c r="TQF465" s="184"/>
      <c r="TQG465" s="183"/>
      <c r="TQH465" s="184"/>
      <c r="TQI465" s="183"/>
      <c r="TQJ465" s="184"/>
      <c r="TQK465" s="183"/>
      <c r="TQL465" s="184"/>
      <c r="TQM465" s="183"/>
      <c r="TQN465" s="184"/>
      <c r="TQO465" s="183"/>
      <c r="TQP465" s="184"/>
      <c r="TQQ465" s="183"/>
      <c r="TQR465" s="184"/>
      <c r="TQS465" s="183"/>
      <c r="TQT465" s="184"/>
      <c r="TQU465" s="183"/>
      <c r="TQV465" s="184"/>
      <c r="TQW465" s="183"/>
      <c r="TQX465" s="184"/>
      <c r="TQY465" s="183"/>
      <c r="TQZ465" s="184"/>
      <c r="TRA465" s="183"/>
      <c r="TRB465" s="184"/>
      <c r="TRC465" s="183"/>
      <c r="TRD465" s="184"/>
      <c r="TRE465" s="183"/>
      <c r="TRF465" s="184"/>
      <c r="TRG465" s="183"/>
      <c r="TRH465" s="184"/>
      <c r="TRI465" s="183"/>
      <c r="TRJ465" s="184"/>
      <c r="TRK465" s="183"/>
      <c r="TRL465" s="184"/>
      <c r="TRM465" s="183"/>
      <c r="TRN465" s="184"/>
      <c r="TRO465" s="183"/>
      <c r="TRP465" s="184"/>
      <c r="TRQ465" s="183"/>
      <c r="TRR465" s="184"/>
      <c r="TRS465" s="183"/>
      <c r="TRT465" s="184"/>
      <c r="TRU465" s="183"/>
      <c r="TRV465" s="184"/>
      <c r="TRW465" s="183"/>
      <c r="TRX465" s="184"/>
      <c r="TRY465" s="183"/>
      <c r="TRZ465" s="184"/>
      <c r="TSA465" s="183"/>
      <c r="TSB465" s="184"/>
      <c r="TSC465" s="183"/>
      <c r="TSD465" s="184"/>
      <c r="TSE465" s="183"/>
      <c r="TSF465" s="184"/>
      <c r="TSG465" s="183"/>
      <c r="TSH465" s="184"/>
      <c r="TSI465" s="183"/>
      <c r="TSJ465" s="184"/>
      <c r="TSK465" s="183"/>
      <c r="TSL465" s="184"/>
      <c r="TSM465" s="183"/>
      <c r="TSN465" s="184"/>
      <c r="TSO465" s="183"/>
      <c r="TSP465" s="184"/>
      <c r="TSQ465" s="183"/>
      <c r="TSR465" s="184"/>
      <c r="TSS465" s="183"/>
      <c r="TST465" s="184"/>
      <c r="TSU465" s="183"/>
      <c r="TSV465" s="184"/>
      <c r="TSW465" s="183"/>
      <c r="TSX465" s="184"/>
      <c r="TSY465" s="183"/>
      <c r="TSZ465" s="184"/>
      <c r="TTA465" s="183"/>
      <c r="TTB465" s="184"/>
      <c r="TTC465" s="183"/>
      <c r="TTD465" s="184"/>
      <c r="TTE465" s="183"/>
      <c r="TTF465" s="184"/>
      <c r="TTG465" s="183"/>
      <c r="TTH465" s="184"/>
      <c r="TTI465" s="183"/>
      <c r="TTJ465" s="184"/>
      <c r="TTK465" s="183"/>
      <c r="TTL465" s="184"/>
      <c r="TTM465" s="183"/>
      <c r="TTN465" s="184"/>
      <c r="TTO465" s="183"/>
      <c r="TTP465" s="184"/>
      <c r="TTQ465" s="183"/>
      <c r="TTR465" s="184"/>
      <c r="TTS465" s="183"/>
      <c r="TTT465" s="184"/>
      <c r="TTU465" s="183"/>
      <c r="TTV465" s="184"/>
      <c r="TTW465" s="183"/>
      <c r="TTX465" s="184"/>
      <c r="TTY465" s="183"/>
      <c r="TTZ465" s="184"/>
      <c r="TUA465" s="183"/>
      <c r="TUB465" s="184"/>
      <c r="TUC465" s="183"/>
      <c r="TUD465" s="184"/>
      <c r="TUE465" s="183"/>
      <c r="TUF465" s="184"/>
      <c r="TUG465" s="183"/>
      <c r="TUH465" s="184"/>
      <c r="TUI465" s="183"/>
      <c r="TUJ465" s="184"/>
      <c r="TUK465" s="183"/>
      <c r="TUL465" s="184"/>
      <c r="TUM465" s="183"/>
      <c r="TUN465" s="184"/>
      <c r="TUO465" s="183"/>
      <c r="TUP465" s="184"/>
      <c r="TUQ465" s="183"/>
      <c r="TUR465" s="184"/>
      <c r="TUS465" s="183"/>
      <c r="TUT465" s="184"/>
      <c r="TUU465" s="183"/>
      <c r="TUV465" s="184"/>
      <c r="TUW465" s="183"/>
      <c r="TUX465" s="184"/>
      <c r="TUY465" s="183"/>
      <c r="TUZ465" s="184"/>
      <c r="TVA465" s="183"/>
      <c r="TVB465" s="184"/>
      <c r="TVC465" s="183"/>
      <c r="TVD465" s="184"/>
      <c r="TVE465" s="183"/>
      <c r="TVF465" s="184"/>
      <c r="TVG465" s="183"/>
      <c r="TVH465" s="184"/>
      <c r="TVI465" s="183"/>
      <c r="TVJ465" s="184"/>
      <c r="TVK465" s="183"/>
      <c r="TVL465" s="184"/>
      <c r="TVM465" s="183"/>
      <c r="TVN465" s="184"/>
      <c r="TVO465" s="183"/>
      <c r="TVP465" s="184"/>
      <c r="TVQ465" s="183"/>
      <c r="TVR465" s="184"/>
      <c r="TVS465" s="183"/>
      <c r="TVT465" s="184"/>
      <c r="TVU465" s="183"/>
      <c r="TVV465" s="184"/>
      <c r="TVW465" s="183"/>
      <c r="TVX465" s="184"/>
      <c r="TVY465" s="183"/>
      <c r="TVZ465" s="184"/>
      <c r="TWA465" s="183"/>
      <c r="TWB465" s="184"/>
      <c r="TWC465" s="183"/>
      <c r="TWD465" s="184"/>
      <c r="TWE465" s="183"/>
      <c r="TWF465" s="184"/>
      <c r="TWG465" s="183"/>
      <c r="TWH465" s="184"/>
      <c r="TWI465" s="183"/>
      <c r="TWJ465" s="184"/>
      <c r="TWK465" s="183"/>
      <c r="TWL465" s="184"/>
      <c r="TWM465" s="183"/>
      <c r="TWN465" s="184"/>
      <c r="TWO465" s="183"/>
      <c r="TWP465" s="184"/>
      <c r="TWQ465" s="183"/>
      <c r="TWR465" s="184"/>
      <c r="TWS465" s="183"/>
      <c r="TWT465" s="184"/>
      <c r="TWU465" s="183"/>
      <c r="TWV465" s="184"/>
      <c r="TWW465" s="183"/>
      <c r="TWX465" s="184"/>
      <c r="TWY465" s="183"/>
      <c r="TWZ465" s="184"/>
      <c r="TXA465" s="183"/>
      <c r="TXB465" s="184"/>
      <c r="TXC465" s="183"/>
      <c r="TXD465" s="184"/>
      <c r="TXE465" s="183"/>
      <c r="TXF465" s="184"/>
      <c r="TXG465" s="183"/>
      <c r="TXH465" s="184"/>
      <c r="TXI465" s="183"/>
      <c r="TXJ465" s="184"/>
      <c r="TXK465" s="183"/>
      <c r="TXL465" s="184"/>
      <c r="TXM465" s="183"/>
      <c r="TXN465" s="184"/>
      <c r="TXO465" s="183"/>
      <c r="TXP465" s="184"/>
      <c r="TXQ465" s="183"/>
      <c r="TXR465" s="184"/>
      <c r="TXS465" s="183"/>
      <c r="TXT465" s="184"/>
      <c r="TXU465" s="183"/>
      <c r="TXV465" s="184"/>
      <c r="TXW465" s="183"/>
      <c r="TXX465" s="184"/>
      <c r="TXY465" s="183"/>
      <c r="TXZ465" s="184"/>
      <c r="TYA465" s="183"/>
      <c r="TYB465" s="184"/>
      <c r="TYC465" s="183"/>
      <c r="TYD465" s="184"/>
      <c r="TYE465" s="183"/>
      <c r="TYF465" s="184"/>
      <c r="TYG465" s="183"/>
      <c r="TYH465" s="184"/>
      <c r="TYI465" s="183"/>
      <c r="TYJ465" s="184"/>
      <c r="TYK465" s="183"/>
      <c r="TYL465" s="184"/>
      <c r="TYM465" s="183"/>
      <c r="TYN465" s="184"/>
      <c r="TYO465" s="183"/>
      <c r="TYP465" s="184"/>
      <c r="TYQ465" s="183"/>
      <c r="TYR465" s="184"/>
      <c r="TYS465" s="183"/>
      <c r="TYT465" s="184"/>
      <c r="TYU465" s="183"/>
      <c r="TYV465" s="184"/>
      <c r="TYW465" s="183"/>
      <c r="TYX465" s="184"/>
      <c r="TYY465" s="183"/>
      <c r="TYZ465" s="184"/>
      <c r="TZA465" s="183"/>
      <c r="TZB465" s="184"/>
      <c r="TZC465" s="183"/>
      <c r="TZD465" s="184"/>
      <c r="TZE465" s="183"/>
      <c r="TZF465" s="184"/>
      <c r="TZG465" s="183"/>
      <c r="TZH465" s="184"/>
      <c r="TZI465" s="183"/>
      <c r="TZJ465" s="184"/>
      <c r="TZK465" s="183"/>
      <c r="TZL465" s="184"/>
      <c r="TZM465" s="183"/>
      <c r="TZN465" s="184"/>
      <c r="TZO465" s="183"/>
      <c r="TZP465" s="184"/>
      <c r="TZQ465" s="183"/>
      <c r="TZR465" s="184"/>
      <c r="TZS465" s="183"/>
      <c r="TZT465" s="184"/>
      <c r="TZU465" s="183"/>
      <c r="TZV465" s="184"/>
      <c r="TZW465" s="183"/>
      <c r="TZX465" s="184"/>
      <c r="TZY465" s="183"/>
      <c r="TZZ465" s="184"/>
      <c r="UAA465" s="183"/>
      <c r="UAB465" s="184"/>
      <c r="UAC465" s="183"/>
      <c r="UAD465" s="184"/>
      <c r="UAE465" s="183"/>
      <c r="UAF465" s="184"/>
      <c r="UAG465" s="183"/>
      <c r="UAH465" s="184"/>
      <c r="UAI465" s="183"/>
      <c r="UAJ465" s="184"/>
      <c r="UAK465" s="183"/>
      <c r="UAL465" s="184"/>
      <c r="UAM465" s="183"/>
      <c r="UAN465" s="184"/>
      <c r="UAO465" s="183"/>
      <c r="UAP465" s="184"/>
      <c r="UAQ465" s="183"/>
      <c r="UAR465" s="184"/>
      <c r="UAS465" s="183"/>
      <c r="UAT465" s="184"/>
      <c r="UAU465" s="183"/>
      <c r="UAV465" s="184"/>
      <c r="UAW465" s="183"/>
      <c r="UAX465" s="184"/>
      <c r="UAY465" s="183"/>
      <c r="UAZ465" s="184"/>
      <c r="UBA465" s="183"/>
      <c r="UBB465" s="184"/>
      <c r="UBC465" s="183"/>
      <c r="UBD465" s="184"/>
      <c r="UBE465" s="183"/>
      <c r="UBF465" s="184"/>
      <c r="UBG465" s="183"/>
      <c r="UBH465" s="184"/>
      <c r="UBI465" s="183"/>
      <c r="UBJ465" s="184"/>
      <c r="UBK465" s="183"/>
      <c r="UBL465" s="184"/>
      <c r="UBM465" s="183"/>
      <c r="UBN465" s="184"/>
      <c r="UBO465" s="183"/>
      <c r="UBP465" s="184"/>
      <c r="UBQ465" s="183"/>
      <c r="UBR465" s="184"/>
      <c r="UBS465" s="183"/>
      <c r="UBT465" s="184"/>
      <c r="UBU465" s="183"/>
      <c r="UBV465" s="184"/>
      <c r="UBW465" s="183"/>
      <c r="UBX465" s="184"/>
      <c r="UBY465" s="183"/>
      <c r="UBZ465" s="184"/>
      <c r="UCA465" s="183"/>
      <c r="UCB465" s="184"/>
      <c r="UCC465" s="183"/>
      <c r="UCD465" s="184"/>
      <c r="UCE465" s="183"/>
      <c r="UCF465" s="184"/>
      <c r="UCG465" s="183"/>
      <c r="UCH465" s="184"/>
      <c r="UCI465" s="183"/>
      <c r="UCJ465" s="184"/>
      <c r="UCK465" s="183"/>
      <c r="UCL465" s="184"/>
      <c r="UCM465" s="183"/>
      <c r="UCN465" s="184"/>
      <c r="UCO465" s="183"/>
      <c r="UCP465" s="184"/>
      <c r="UCQ465" s="183"/>
      <c r="UCR465" s="184"/>
      <c r="UCS465" s="183"/>
      <c r="UCT465" s="184"/>
      <c r="UCU465" s="183"/>
      <c r="UCV465" s="184"/>
      <c r="UCW465" s="183"/>
      <c r="UCX465" s="184"/>
      <c r="UCY465" s="183"/>
      <c r="UCZ465" s="184"/>
      <c r="UDA465" s="183"/>
      <c r="UDB465" s="184"/>
      <c r="UDC465" s="183"/>
      <c r="UDD465" s="184"/>
      <c r="UDE465" s="183"/>
      <c r="UDF465" s="184"/>
      <c r="UDG465" s="183"/>
      <c r="UDH465" s="184"/>
      <c r="UDI465" s="183"/>
      <c r="UDJ465" s="184"/>
      <c r="UDK465" s="183"/>
      <c r="UDL465" s="184"/>
      <c r="UDM465" s="183"/>
      <c r="UDN465" s="184"/>
      <c r="UDO465" s="183"/>
      <c r="UDP465" s="184"/>
      <c r="UDQ465" s="183"/>
      <c r="UDR465" s="184"/>
      <c r="UDS465" s="183"/>
      <c r="UDT465" s="184"/>
      <c r="UDU465" s="183"/>
      <c r="UDV465" s="184"/>
      <c r="UDW465" s="183"/>
      <c r="UDX465" s="184"/>
      <c r="UDY465" s="183"/>
      <c r="UDZ465" s="184"/>
      <c r="UEA465" s="183"/>
      <c r="UEB465" s="184"/>
      <c r="UEC465" s="183"/>
      <c r="UED465" s="184"/>
      <c r="UEE465" s="183"/>
      <c r="UEF465" s="184"/>
      <c r="UEG465" s="183"/>
      <c r="UEH465" s="184"/>
      <c r="UEI465" s="183"/>
      <c r="UEJ465" s="184"/>
      <c r="UEK465" s="183"/>
      <c r="UEL465" s="184"/>
      <c r="UEM465" s="183"/>
      <c r="UEN465" s="184"/>
      <c r="UEO465" s="183"/>
      <c r="UEP465" s="184"/>
      <c r="UEQ465" s="183"/>
      <c r="UER465" s="184"/>
      <c r="UES465" s="183"/>
      <c r="UET465" s="184"/>
      <c r="UEU465" s="183"/>
      <c r="UEV465" s="184"/>
      <c r="UEW465" s="183"/>
      <c r="UEX465" s="184"/>
      <c r="UEY465" s="183"/>
      <c r="UEZ465" s="184"/>
      <c r="UFA465" s="183"/>
      <c r="UFB465" s="184"/>
      <c r="UFC465" s="183"/>
      <c r="UFD465" s="184"/>
      <c r="UFE465" s="183"/>
      <c r="UFF465" s="184"/>
      <c r="UFG465" s="183"/>
      <c r="UFH465" s="184"/>
      <c r="UFI465" s="183"/>
      <c r="UFJ465" s="184"/>
      <c r="UFK465" s="183"/>
      <c r="UFL465" s="184"/>
      <c r="UFM465" s="183"/>
      <c r="UFN465" s="184"/>
      <c r="UFO465" s="183"/>
      <c r="UFP465" s="184"/>
      <c r="UFQ465" s="183"/>
      <c r="UFR465" s="184"/>
      <c r="UFS465" s="183"/>
      <c r="UFT465" s="184"/>
      <c r="UFU465" s="183"/>
      <c r="UFV465" s="184"/>
      <c r="UFW465" s="183"/>
      <c r="UFX465" s="184"/>
      <c r="UFY465" s="183"/>
      <c r="UFZ465" s="184"/>
      <c r="UGA465" s="183"/>
      <c r="UGB465" s="184"/>
      <c r="UGC465" s="183"/>
      <c r="UGD465" s="184"/>
      <c r="UGE465" s="183"/>
      <c r="UGF465" s="184"/>
      <c r="UGG465" s="183"/>
      <c r="UGH465" s="184"/>
      <c r="UGI465" s="183"/>
      <c r="UGJ465" s="184"/>
      <c r="UGK465" s="183"/>
      <c r="UGL465" s="184"/>
      <c r="UGM465" s="183"/>
      <c r="UGN465" s="184"/>
      <c r="UGO465" s="183"/>
      <c r="UGP465" s="184"/>
      <c r="UGQ465" s="183"/>
      <c r="UGR465" s="184"/>
      <c r="UGS465" s="183"/>
      <c r="UGT465" s="184"/>
      <c r="UGU465" s="183"/>
      <c r="UGV465" s="184"/>
      <c r="UGW465" s="183"/>
      <c r="UGX465" s="184"/>
      <c r="UGY465" s="183"/>
      <c r="UGZ465" s="184"/>
      <c r="UHA465" s="183"/>
      <c r="UHB465" s="184"/>
      <c r="UHC465" s="183"/>
      <c r="UHD465" s="184"/>
      <c r="UHE465" s="183"/>
      <c r="UHF465" s="184"/>
      <c r="UHG465" s="183"/>
      <c r="UHH465" s="184"/>
      <c r="UHI465" s="183"/>
      <c r="UHJ465" s="184"/>
      <c r="UHK465" s="183"/>
      <c r="UHL465" s="184"/>
      <c r="UHM465" s="183"/>
      <c r="UHN465" s="184"/>
      <c r="UHO465" s="183"/>
      <c r="UHP465" s="184"/>
      <c r="UHQ465" s="183"/>
      <c r="UHR465" s="184"/>
      <c r="UHS465" s="183"/>
      <c r="UHT465" s="184"/>
      <c r="UHU465" s="183"/>
      <c r="UHV465" s="184"/>
      <c r="UHW465" s="183"/>
      <c r="UHX465" s="184"/>
      <c r="UHY465" s="183"/>
      <c r="UHZ465" s="184"/>
      <c r="UIA465" s="183"/>
      <c r="UIB465" s="184"/>
      <c r="UIC465" s="183"/>
      <c r="UID465" s="184"/>
      <c r="UIE465" s="183"/>
      <c r="UIF465" s="184"/>
      <c r="UIG465" s="183"/>
      <c r="UIH465" s="184"/>
      <c r="UII465" s="183"/>
      <c r="UIJ465" s="184"/>
      <c r="UIK465" s="183"/>
      <c r="UIL465" s="184"/>
      <c r="UIM465" s="183"/>
      <c r="UIN465" s="184"/>
      <c r="UIO465" s="183"/>
      <c r="UIP465" s="184"/>
      <c r="UIQ465" s="183"/>
      <c r="UIR465" s="184"/>
      <c r="UIS465" s="183"/>
      <c r="UIT465" s="184"/>
      <c r="UIU465" s="183"/>
      <c r="UIV465" s="184"/>
      <c r="UIW465" s="183"/>
      <c r="UIX465" s="184"/>
      <c r="UIY465" s="183"/>
      <c r="UIZ465" s="184"/>
      <c r="UJA465" s="183"/>
      <c r="UJB465" s="184"/>
      <c r="UJC465" s="183"/>
      <c r="UJD465" s="184"/>
      <c r="UJE465" s="183"/>
      <c r="UJF465" s="184"/>
      <c r="UJG465" s="183"/>
      <c r="UJH465" s="184"/>
      <c r="UJI465" s="183"/>
      <c r="UJJ465" s="184"/>
      <c r="UJK465" s="183"/>
      <c r="UJL465" s="184"/>
      <c r="UJM465" s="183"/>
      <c r="UJN465" s="184"/>
      <c r="UJO465" s="183"/>
      <c r="UJP465" s="184"/>
      <c r="UJQ465" s="183"/>
      <c r="UJR465" s="184"/>
      <c r="UJS465" s="183"/>
      <c r="UJT465" s="184"/>
      <c r="UJU465" s="183"/>
      <c r="UJV465" s="184"/>
      <c r="UJW465" s="183"/>
      <c r="UJX465" s="184"/>
      <c r="UJY465" s="183"/>
      <c r="UJZ465" s="184"/>
      <c r="UKA465" s="183"/>
      <c r="UKB465" s="184"/>
      <c r="UKC465" s="183"/>
      <c r="UKD465" s="184"/>
      <c r="UKE465" s="183"/>
      <c r="UKF465" s="184"/>
      <c r="UKG465" s="183"/>
      <c r="UKH465" s="184"/>
      <c r="UKI465" s="183"/>
      <c r="UKJ465" s="184"/>
      <c r="UKK465" s="183"/>
      <c r="UKL465" s="184"/>
      <c r="UKM465" s="183"/>
      <c r="UKN465" s="184"/>
      <c r="UKO465" s="183"/>
      <c r="UKP465" s="184"/>
      <c r="UKQ465" s="183"/>
      <c r="UKR465" s="184"/>
      <c r="UKS465" s="183"/>
      <c r="UKT465" s="184"/>
      <c r="UKU465" s="183"/>
      <c r="UKV465" s="184"/>
      <c r="UKW465" s="183"/>
      <c r="UKX465" s="184"/>
      <c r="UKY465" s="183"/>
      <c r="UKZ465" s="184"/>
      <c r="ULA465" s="183"/>
      <c r="ULB465" s="184"/>
      <c r="ULC465" s="183"/>
      <c r="ULD465" s="184"/>
      <c r="ULE465" s="183"/>
      <c r="ULF465" s="184"/>
      <c r="ULG465" s="183"/>
      <c r="ULH465" s="184"/>
      <c r="ULI465" s="183"/>
      <c r="ULJ465" s="184"/>
      <c r="ULK465" s="183"/>
      <c r="ULL465" s="184"/>
      <c r="ULM465" s="183"/>
      <c r="ULN465" s="184"/>
      <c r="ULO465" s="183"/>
      <c r="ULP465" s="184"/>
      <c r="ULQ465" s="183"/>
      <c r="ULR465" s="184"/>
      <c r="ULS465" s="183"/>
      <c r="ULT465" s="184"/>
      <c r="ULU465" s="183"/>
      <c r="ULV465" s="184"/>
      <c r="ULW465" s="183"/>
      <c r="ULX465" s="184"/>
      <c r="ULY465" s="183"/>
      <c r="ULZ465" s="184"/>
      <c r="UMA465" s="183"/>
      <c r="UMB465" s="184"/>
      <c r="UMC465" s="183"/>
      <c r="UMD465" s="184"/>
      <c r="UME465" s="183"/>
      <c r="UMF465" s="184"/>
      <c r="UMG465" s="183"/>
      <c r="UMH465" s="184"/>
      <c r="UMI465" s="183"/>
      <c r="UMJ465" s="184"/>
      <c r="UMK465" s="183"/>
      <c r="UML465" s="184"/>
      <c r="UMM465" s="183"/>
      <c r="UMN465" s="184"/>
      <c r="UMO465" s="183"/>
      <c r="UMP465" s="184"/>
      <c r="UMQ465" s="183"/>
      <c r="UMR465" s="184"/>
      <c r="UMS465" s="183"/>
      <c r="UMT465" s="184"/>
      <c r="UMU465" s="183"/>
      <c r="UMV465" s="184"/>
      <c r="UMW465" s="183"/>
      <c r="UMX465" s="184"/>
      <c r="UMY465" s="183"/>
      <c r="UMZ465" s="184"/>
      <c r="UNA465" s="183"/>
      <c r="UNB465" s="184"/>
      <c r="UNC465" s="183"/>
      <c r="UND465" s="184"/>
      <c r="UNE465" s="183"/>
      <c r="UNF465" s="184"/>
      <c r="UNG465" s="183"/>
      <c r="UNH465" s="184"/>
      <c r="UNI465" s="183"/>
      <c r="UNJ465" s="184"/>
      <c r="UNK465" s="183"/>
      <c r="UNL465" s="184"/>
      <c r="UNM465" s="183"/>
      <c r="UNN465" s="184"/>
      <c r="UNO465" s="183"/>
      <c r="UNP465" s="184"/>
      <c r="UNQ465" s="183"/>
      <c r="UNR465" s="184"/>
      <c r="UNS465" s="183"/>
      <c r="UNT465" s="184"/>
      <c r="UNU465" s="183"/>
      <c r="UNV465" s="184"/>
      <c r="UNW465" s="183"/>
      <c r="UNX465" s="184"/>
      <c r="UNY465" s="183"/>
      <c r="UNZ465" s="184"/>
      <c r="UOA465" s="183"/>
      <c r="UOB465" s="184"/>
      <c r="UOC465" s="183"/>
      <c r="UOD465" s="184"/>
      <c r="UOE465" s="183"/>
      <c r="UOF465" s="184"/>
      <c r="UOG465" s="183"/>
      <c r="UOH465" s="184"/>
      <c r="UOI465" s="183"/>
      <c r="UOJ465" s="184"/>
      <c r="UOK465" s="183"/>
      <c r="UOL465" s="184"/>
      <c r="UOM465" s="183"/>
      <c r="UON465" s="184"/>
      <c r="UOO465" s="183"/>
      <c r="UOP465" s="184"/>
      <c r="UOQ465" s="183"/>
      <c r="UOR465" s="184"/>
      <c r="UOS465" s="183"/>
      <c r="UOT465" s="184"/>
      <c r="UOU465" s="183"/>
      <c r="UOV465" s="184"/>
      <c r="UOW465" s="183"/>
      <c r="UOX465" s="184"/>
      <c r="UOY465" s="183"/>
      <c r="UOZ465" s="184"/>
      <c r="UPA465" s="183"/>
      <c r="UPB465" s="184"/>
      <c r="UPC465" s="183"/>
      <c r="UPD465" s="184"/>
      <c r="UPE465" s="183"/>
      <c r="UPF465" s="184"/>
      <c r="UPG465" s="183"/>
      <c r="UPH465" s="184"/>
      <c r="UPI465" s="183"/>
      <c r="UPJ465" s="184"/>
      <c r="UPK465" s="183"/>
      <c r="UPL465" s="184"/>
      <c r="UPM465" s="183"/>
      <c r="UPN465" s="184"/>
      <c r="UPO465" s="183"/>
      <c r="UPP465" s="184"/>
      <c r="UPQ465" s="183"/>
      <c r="UPR465" s="184"/>
      <c r="UPS465" s="183"/>
      <c r="UPT465" s="184"/>
      <c r="UPU465" s="183"/>
      <c r="UPV465" s="184"/>
      <c r="UPW465" s="183"/>
      <c r="UPX465" s="184"/>
      <c r="UPY465" s="183"/>
      <c r="UPZ465" s="184"/>
      <c r="UQA465" s="183"/>
      <c r="UQB465" s="184"/>
      <c r="UQC465" s="183"/>
      <c r="UQD465" s="184"/>
      <c r="UQE465" s="183"/>
      <c r="UQF465" s="184"/>
      <c r="UQG465" s="183"/>
      <c r="UQH465" s="184"/>
      <c r="UQI465" s="183"/>
      <c r="UQJ465" s="184"/>
      <c r="UQK465" s="183"/>
      <c r="UQL465" s="184"/>
      <c r="UQM465" s="183"/>
      <c r="UQN465" s="184"/>
      <c r="UQO465" s="183"/>
      <c r="UQP465" s="184"/>
      <c r="UQQ465" s="183"/>
      <c r="UQR465" s="184"/>
      <c r="UQS465" s="183"/>
      <c r="UQT465" s="184"/>
      <c r="UQU465" s="183"/>
      <c r="UQV465" s="184"/>
      <c r="UQW465" s="183"/>
      <c r="UQX465" s="184"/>
      <c r="UQY465" s="183"/>
      <c r="UQZ465" s="184"/>
      <c r="URA465" s="183"/>
      <c r="URB465" s="184"/>
      <c r="URC465" s="183"/>
      <c r="URD465" s="184"/>
      <c r="URE465" s="183"/>
      <c r="URF465" s="184"/>
      <c r="URG465" s="183"/>
      <c r="URH465" s="184"/>
      <c r="URI465" s="183"/>
      <c r="URJ465" s="184"/>
      <c r="URK465" s="183"/>
      <c r="URL465" s="184"/>
      <c r="URM465" s="183"/>
      <c r="URN465" s="184"/>
      <c r="URO465" s="183"/>
      <c r="URP465" s="184"/>
      <c r="URQ465" s="183"/>
      <c r="URR465" s="184"/>
      <c r="URS465" s="183"/>
      <c r="URT465" s="184"/>
      <c r="URU465" s="183"/>
      <c r="URV465" s="184"/>
      <c r="URW465" s="183"/>
      <c r="URX465" s="184"/>
      <c r="URY465" s="183"/>
      <c r="URZ465" s="184"/>
      <c r="USA465" s="183"/>
      <c r="USB465" s="184"/>
      <c r="USC465" s="183"/>
      <c r="USD465" s="184"/>
      <c r="USE465" s="183"/>
      <c r="USF465" s="184"/>
      <c r="USG465" s="183"/>
      <c r="USH465" s="184"/>
      <c r="USI465" s="183"/>
      <c r="USJ465" s="184"/>
      <c r="USK465" s="183"/>
      <c r="USL465" s="184"/>
      <c r="USM465" s="183"/>
      <c r="USN465" s="184"/>
      <c r="USO465" s="183"/>
      <c r="USP465" s="184"/>
      <c r="USQ465" s="183"/>
      <c r="USR465" s="184"/>
      <c r="USS465" s="183"/>
      <c r="UST465" s="184"/>
      <c r="USU465" s="183"/>
      <c r="USV465" s="184"/>
      <c r="USW465" s="183"/>
      <c r="USX465" s="184"/>
      <c r="USY465" s="183"/>
      <c r="USZ465" s="184"/>
      <c r="UTA465" s="183"/>
      <c r="UTB465" s="184"/>
      <c r="UTC465" s="183"/>
      <c r="UTD465" s="184"/>
      <c r="UTE465" s="183"/>
      <c r="UTF465" s="184"/>
      <c r="UTG465" s="183"/>
      <c r="UTH465" s="184"/>
      <c r="UTI465" s="183"/>
      <c r="UTJ465" s="184"/>
      <c r="UTK465" s="183"/>
      <c r="UTL465" s="184"/>
      <c r="UTM465" s="183"/>
      <c r="UTN465" s="184"/>
      <c r="UTO465" s="183"/>
      <c r="UTP465" s="184"/>
      <c r="UTQ465" s="183"/>
      <c r="UTR465" s="184"/>
      <c r="UTS465" s="183"/>
      <c r="UTT465" s="184"/>
      <c r="UTU465" s="183"/>
      <c r="UTV465" s="184"/>
      <c r="UTW465" s="183"/>
      <c r="UTX465" s="184"/>
      <c r="UTY465" s="183"/>
      <c r="UTZ465" s="184"/>
      <c r="UUA465" s="183"/>
      <c r="UUB465" s="184"/>
      <c r="UUC465" s="183"/>
      <c r="UUD465" s="184"/>
      <c r="UUE465" s="183"/>
      <c r="UUF465" s="184"/>
      <c r="UUG465" s="183"/>
      <c r="UUH465" s="184"/>
      <c r="UUI465" s="183"/>
      <c r="UUJ465" s="184"/>
      <c r="UUK465" s="183"/>
      <c r="UUL465" s="184"/>
      <c r="UUM465" s="183"/>
      <c r="UUN465" s="184"/>
      <c r="UUO465" s="183"/>
      <c r="UUP465" s="184"/>
      <c r="UUQ465" s="183"/>
      <c r="UUR465" s="184"/>
      <c r="UUS465" s="183"/>
      <c r="UUT465" s="184"/>
      <c r="UUU465" s="183"/>
      <c r="UUV465" s="184"/>
      <c r="UUW465" s="183"/>
      <c r="UUX465" s="184"/>
      <c r="UUY465" s="183"/>
      <c r="UUZ465" s="184"/>
      <c r="UVA465" s="183"/>
      <c r="UVB465" s="184"/>
      <c r="UVC465" s="183"/>
      <c r="UVD465" s="184"/>
      <c r="UVE465" s="183"/>
      <c r="UVF465" s="184"/>
      <c r="UVG465" s="183"/>
      <c r="UVH465" s="184"/>
      <c r="UVI465" s="183"/>
      <c r="UVJ465" s="184"/>
      <c r="UVK465" s="183"/>
      <c r="UVL465" s="184"/>
      <c r="UVM465" s="183"/>
      <c r="UVN465" s="184"/>
      <c r="UVO465" s="183"/>
      <c r="UVP465" s="184"/>
      <c r="UVQ465" s="183"/>
      <c r="UVR465" s="184"/>
      <c r="UVS465" s="183"/>
      <c r="UVT465" s="184"/>
      <c r="UVU465" s="183"/>
      <c r="UVV465" s="184"/>
      <c r="UVW465" s="183"/>
      <c r="UVX465" s="184"/>
      <c r="UVY465" s="183"/>
      <c r="UVZ465" s="184"/>
      <c r="UWA465" s="183"/>
      <c r="UWB465" s="184"/>
      <c r="UWC465" s="183"/>
      <c r="UWD465" s="184"/>
      <c r="UWE465" s="183"/>
      <c r="UWF465" s="184"/>
      <c r="UWG465" s="183"/>
      <c r="UWH465" s="184"/>
      <c r="UWI465" s="183"/>
      <c r="UWJ465" s="184"/>
      <c r="UWK465" s="183"/>
      <c r="UWL465" s="184"/>
      <c r="UWM465" s="183"/>
      <c r="UWN465" s="184"/>
      <c r="UWO465" s="183"/>
      <c r="UWP465" s="184"/>
      <c r="UWQ465" s="183"/>
      <c r="UWR465" s="184"/>
      <c r="UWS465" s="183"/>
      <c r="UWT465" s="184"/>
      <c r="UWU465" s="183"/>
      <c r="UWV465" s="184"/>
      <c r="UWW465" s="183"/>
      <c r="UWX465" s="184"/>
      <c r="UWY465" s="183"/>
      <c r="UWZ465" s="184"/>
      <c r="UXA465" s="183"/>
      <c r="UXB465" s="184"/>
      <c r="UXC465" s="183"/>
      <c r="UXD465" s="184"/>
      <c r="UXE465" s="183"/>
      <c r="UXF465" s="184"/>
      <c r="UXG465" s="183"/>
      <c r="UXH465" s="184"/>
      <c r="UXI465" s="183"/>
      <c r="UXJ465" s="184"/>
      <c r="UXK465" s="183"/>
      <c r="UXL465" s="184"/>
      <c r="UXM465" s="183"/>
      <c r="UXN465" s="184"/>
      <c r="UXO465" s="183"/>
      <c r="UXP465" s="184"/>
      <c r="UXQ465" s="183"/>
      <c r="UXR465" s="184"/>
      <c r="UXS465" s="183"/>
      <c r="UXT465" s="184"/>
      <c r="UXU465" s="183"/>
      <c r="UXV465" s="184"/>
      <c r="UXW465" s="183"/>
      <c r="UXX465" s="184"/>
      <c r="UXY465" s="183"/>
      <c r="UXZ465" s="184"/>
      <c r="UYA465" s="183"/>
      <c r="UYB465" s="184"/>
      <c r="UYC465" s="183"/>
      <c r="UYD465" s="184"/>
      <c r="UYE465" s="183"/>
      <c r="UYF465" s="184"/>
      <c r="UYG465" s="183"/>
      <c r="UYH465" s="184"/>
      <c r="UYI465" s="183"/>
      <c r="UYJ465" s="184"/>
      <c r="UYK465" s="183"/>
      <c r="UYL465" s="184"/>
      <c r="UYM465" s="183"/>
      <c r="UYN465" s="184"/>
      <c r="UYO465" s="183"/>
      <c r="UYP465" s="184"/>
      <c r="UYQ465" s="183"/>
      <c r="UYR465" s="184"/>
      <c r="UYS465" s="183"/>
      <c r="UYT465" s="184"/>
      <c r="UYU465" s="183"/>
      <c r="UYV465" s="184"/>
      <c r="UYW465" s="183"/>
      <c r="UYX465" s="184"/>
      <c r="UYY465" s="183"/>
      <c r="UYZ465" s="184"/>
      <c r="UZA465" s="183"/>
      <c r="UZB465" s="184"/>
      <c r="UZC465" s="183"/>
      <c r="UZD465" s="184"/>
      <c r="UZE465" s="183"/>
      <c r="UZF465" s="184"/>
      <c r="UZG465" s="183"/>
      <c r="UZH465" s="184"/>
      <c r="UZI465" s="183"/>
      <c r="UZJ465" s="184"/>
      <c r="UZK465" s="183"/>
      <c r="UZL465" s="184"/>
      <c r="UZM465" s="183"/>
      <c r="UZN465" s="184"/>
      <c r="UZO465" s="183"/>
      <c r="UZP465" s="184"/>
      <c r="UZQ465" s="183"/>
      <c r="UZR465" s="184"/>
      <c r="UZS465" s="183"/>
      <c r="UZT465" s="184"/>
      <c r="UZU465" s="183"/>
      <c r="UZV465" s="184"/>
      <c r="UZW465" s="183"/>
      <c r="UZX465" s="184"/>
      <c r="UZY465" s="183"/>
      <c r="UZZ465" s="184"/>
      <c r="VAA465" s="183"/>
      <c r="VAB465" s="184"/>
      <c r="VAC465" s="183"/>
      <c r="VAD465" s="184"/>
      <c r="VAE465" s="183"/>
      <c r="VAF465" s="184"/>
      <c r="VAG465" s="183"/>
      <c r="VAH465" s="184"/>
      <c r="VAI465" s="183"/>
      <c r="VAJ465" s="184"/>
      <c r="VAK465" s="183"/>
      <c r="VAL465" s="184"/>
      <c r="VAM465" s="183"/>
      <c r="VAN465" s="184"/>
      <c r="VAO465" s="183"/>
      <c r="VAP465" s="184"/>
      <c r="VAQ465" s="183"/>
      <c r="VAR465" s="184"/>
      <c r="VAS465" s="183"/>
      <c r="VAT465" s="184"/>
      <c r="VAU465" s="183"/>
      <c r="VAV465" s="184"/>
      <c r="VAW465" s="183"/>
      <c r="VAX465" s="184"/>
      <c r="VAY465" s="183"/>
      <c r="VAZ465" s="184"/>
      <c r="VBA465" s="183"/>
      <c r="VBB465" s="184"/>
      <c r="VBC465" s="183"/>
      <c r="VBD465" s="184"/>
      <c r="VBE465" s="183"/>
      <c r="VBF465" s="184"/>
      <c r="VBG465" s="183"/>
      <c r="VBH465" s="184"/>
      <c r="VBI465" s="183"/>
      <c r="VBJ465" s="184"/>
      <c r="VBK465" s="183"/>
      <c r="VBL465" s="184"/>
      <c r="VBM465" s="183"/>
      <c r="VBN465" s="184"/>
      <c r="VBO465" s="183"/>
      <c r="VBP465" s="184"/>
      <c r="VBQ465" s="183"/>
      <c r="VBR465" s="184"/>
      <c r="VBS465" s="183"/>
      <c r="VBT465" s="184"/>
      <c r="VBU465" s="183"/>
      <c r="VBV465" s="184"/>
      <c r="VBW465" s="183"/>
      <c r="VBX465" s="184"/>
      <c r="VBY465" s="183"/>
      <c r="VBZ465" s="184"/>
      <c r="VCA465" s="183"/>
      <c r="VCB465" s="184"/>
      <c r="VCC465" s="183"/>
      <c r="VCD465" s="184"/>
      <c r="VCE465" s="183"/>
      <c r="VCF465" s="184"/>
      <c r="VCG465" s="183"/>
      <c r="VCH465" s="184"/>
      <c r="VCI465" s="183"/>
      <c r="VCJ465" s="184"/>
      <c r="VCK465" s="183"/>
      <c r="VCL465" s="184"/>
      <c r="VCM465" s="183"/>
      <c r="VCN465" s="184"/>
      <c r="VCO465" s="183"/>
      <c r="VCP465" s="184"/>
      <c r="VCQ465" s="183"/>
      <c r="VCR465" s="184"/>
      <c r="VCS465" s="183"/>
      <c r="VCT465" s="184"/>
      <c r="VCU465" s="183"/>
      <c r="VCV465" s="184"/>
      <c r="VCW465" s="183"/>
      <c r="VCX465" s="184"/>
      <c r="VCY465" s="183"/>
      <c r="VCZ465" s="184"/>
      <c r="VDA465" s="183"/>
      <c r="VDB465" s="184"/>
      <c r="VDC465" s="183"/>
      <c r="VDD465" s="184"/>
      <c r="VDE465" s="183"/>
      <c r="VDF465" s="184"/>
      <c r="VDG465" s="183"/>
      <c r="VDH465" s="184"/>
      <c r="VDI465" s="183"/>
      <c r="VDJ465" s="184"/>
      <c r="VDK465" s="183"/>
      <c r="VDL465" s="184"/>
      <c r="VDM465" s="183"/>
      <c r="VDN465" s="184"/>
      <c r="VDO465" s="183"/>
      <c r="VDP465" s="184"/>
      <c r="VDQ465" s="183"/>
      <c r="VDR465" s="184"/>
      <c r="VDS465" s="183"/>
      <c r="VDT465" s="184"/>
      <c r="VDU465" s="183"/>
      <c r="VDV465" s="184"/>
      <c r="VDW465" s="183"/>
      <c r="VDX465" s="184"/>
      <c r="VDY465" s="183"/>
      <c r="VDZ465" s="184"/>
      <c r="VEA465" s="183"/>
      <c r="VEB465" s="184"/>
      <c r="VEC465" s="183"/>
      <c r="VED465" s="184"/>
      <c r="VEE465" s="183"/>
      <c r="VEF465" s="184"/>
      <c r="VEG465" s="183"/>
      <c r="VEH465" s="184"/>
      <c r="VEI465" s="183"/>
      <c r="VEJ465" s="184"/>
      <c r="VEK465" s="183"/>
      <c r="VEL465" s="184"/>
      <c r="VEM465" s="183"/>
      <c r="VEN465" s="184"/>
      <c r="VEO465" s="183"/>
      <c r="VEP465" s="184"/>
      <c r="VEQ465" s="183"/>
      <c r="VER465" s="184"/>
      <c r="VES465" s="183"/>
      <c r="VET465" s="184"/>
      <c r="VEU465" s="183"/>
      <c r="VEV465" s="184"/>
      <c r="VEW465" s="183"/>
      <c r="VEX465" s="184"/>
      <c r="VEY465" s="183"/>
      <c r="VEZ465" s="184"/>
      <c r="VFA465" s="183"/>
      <c r="VFB465" s="184"/>
      <c r="VFC465" s="183"/>
      <c r="VFD465" s="184"/>
      <c r="VFE465" s="183"/>
      <c r="VFF465" s="184"/>
      <c r="VFG465" s="183"/>
      <c r="VFH465" s="184"/>
      <c r="VFI465" s="183"/>
      <c r="VFJ465" s="184"/>
      <c r="VFK465" s="183"/>
      <c r="VFL465" s="184"/>
      <c r="VFM465" s="183"/>
      <c r="VFN465" s="184"/>
      <c r="VFO465" s="183"/>
      <c r="VFP465" s="184"/>
      <c r="VFQ465" s="183"/>
      <c r="VFR465" s="184"/>
      <c r="VFS465" s="183"/>
      <c r="VFT465" s="184"/>
      <c r="VFU465" s="183"/>
      <c r="VFV465" s="184"/>
      <c r="VFW465" s="183"/>
      <c r="VFX465" s="184"/>
      <c r="VFY465" s="183"/>
      <c r="VFZ465" s="184"/>
      <c r="VGA465" s="183"/>
      <c r="VGB465" s="184"/>
      <c r="VGC465" s="183"/>
      <c r="VGD465" s="184"/>
      <c r="VGE465" s="183"/>
      <c r="VGF465" s="184"/>
      <c r="VGG465" s="183"/>
      <c r="VGH465" s="184"/>
      <c r="VGI465" s="183"/>
      <c r="VGJ465" s="184"/>
      <c r="VGK465" s="183"/>
      <c r="VGL465" s="184"/>
      <c r="VGM465" s="183"/>
      <c r="VGN465" s="184"/>
      <c r="VGO465" s="183"/>
      <c r="VGP465" s="184"/>
      <c r="VGQ465" s="183"/>
      <c r="VGR465" s="184"/>
      <c r="VGS465" s="183"/>
      <c r="VGT465" s="184"/>
      <c r="VGU465" s="183"/>
      <c r="VGV465" s="184"/>
      <c r="VGW465" s="183"/>
      <c r="VGX465" s="184"/>
      <c r="VGY465" s="183"/>
      <c r="VGZ465" s="184"/>
      <c r="VHA465" s="183"/>
      <c r="VHB465" s="184"/>
      <c r="VHC465" s="183"/>
      <c r="VHD465" s="184"/>
      <c r="VHE465" s="183"/>
      <c r="VHF465" s="184"/>
      <c r="VHG465" s="183"/>
      <c r="VHH465" s="184"/>
      <c r="VHI465" s="183"/>
      <c r="VHJ465" s="184"/>
      <c r="VHK465" s="183"/>
      <c r="VHL465" s="184"/>
      <c r="VHM465" s="183"/>
      <c r="VHN465" s="184"/>
      <c r="VHO465" s="183"/>
      <c r="VHP465" s="184"/>
      <c r="VHQ465" s="183"/>
      <c r="VHR465" s="184"/>
      <c r="VHS465" s="183"/>
      <c r="VHT465" s="184"/>
      <c r="VHU465" s="183"/>
      <c r="VHV465" s="184"/>
      <c r="VHW465" s="183"/>
      <c r="VHX465" s="184"/>
      <c r="VHY465" s="183"/>
      <c r="VHZ465" s="184"/>
      <c r="VIA465" s="183"/>
      <c r="VIB465" s="184"/>
      <c r="VIC465" s="183"/>
      <c r="VID465" s="184"/>
      <c r="VIE465" s="183"/>
      <c r="VIF465" s="184"/>
      <c r="VIG465" s="183"/>
      <c r="VIH465" s="184"/>
      <c r="VII465" s="183"/>
      <c r="VIJ465" s="184"/>
      <c r="VIK465" s="183"/>
      <c r="VIL465" s="184"/>
      <c r="VIM465" s="183"/>
      <c r="VIN465" s="184"/>
      <c r="VIO465" s="183"/>
      <c r="VIP465" s="184"/>
      <c r="VIQ465" s="183"/>
      <c r="VIR465" s="184"/>
      <c r="VIS465" s="183"/>
      <c r="VIT465" s="184"/>
      <c r="VIU465" s="183"/>
      <c r="VIV465" s="184"/>
      <c r="VIW465" s="183"/>
      <c r="VIX465" s="184"/>
      <c r="VIY465" s="183"/>
      <c r="VIZ465" s="184"/>
      <c r="VJA465" s="183"/>
      <c r="VJB465" s="184"/>
      <c r="VJC465" s="183"/>
      <c r="VJD465" s="184"/>
      <c r="VJE465" s="183"/>
      <c r="VJF465" s="184"/>
      <c r="VJG465" s="183"/>
      <c r="VJH465" s="184"/>
      <c r="VJI465" s="183"/>
      <c r="VJJ465" s="184"/>
      <c r="VJK465" s="183"/>
      <c r="VJL465" s="184"/>
      <c r="VJM465" s="183"/>
      <c r="VJN465" s="184"/>
      <c r="VJO465" s="183"/>
      <c r="VJP465" s="184"/>
      <c r="VJQ465" s="183"/>
      <c r="VJR465" s="184"/>
      <c r="VJS465" s="183"/>
      <c r="VJT465" s="184"/>
      <c r="VJU465" s="183"/>
      <c r="VJV465" s="184"/>
      <c r="VJW465" s="183"/>
      <c r="VJX465" s="184"/>
      <c r="VJY465" s="183"/>
      <c r="VJZ465" s="184"/>
      <c r="VKA465" s="183"/>
      <c r="VKB465" s="184"/>
      <c r="VKC465" s="183"/>
      <c r="VKD465" s="184"/>
      <c r="VKE465" s="183"/>
      <c r="VKF465" s="184"/>
      <c r="VKG465" s="183"/>
      <c r="VKH465" s="184"/>
      <c r="VKI465" s="183"/>
      <c r="VKJ465" s="184"/>
      <c r="VKK465" s="183"/>
      <c r="VKL465" s="184"/>
      <c r="VKM465" s="183"/>
      <c r="VKN465" s="184"/>
      <c r="VKO465" s="183"/>
      <c r="VKP465" s="184"/>
      <c r="VKQ465" s="183"/>
      <c r="VKR465" s="184"/>
      <c r="VKS465" s="183"/>
      <c r="VKT465" s="184"/>
      <c r="VKU465" s="183"/>
      <c r="VKV465" s="184"/>
      <c r="VKW465" s="183"/>
      <c r="VKX465" s="184"/>
      <c r="VKY465" s="183"/>
      <c r="VKZ465" s="184"/>
      <c r="VLA465" s="183"/>
      <c r="VLB465" s="184"/>
      <c r="VLC465" s="183"/>
      <c r="VLD465" s="184"/>
      <c r="VLE465" s="183"/>
      <c r="VLF465" s="184"/>
      <c r="VLG465" s="183"/>
      <c r="VLH465" s="184"/>
      <c r="VLI465" s="183"/>
      <c r="VLJ465" s="184"/>
      <c r="VLK465" s="183"/>
      <c r="VLL465" s="184"/>
      <c r="VLM465" s="183"/>
      <c r="VLN465" s="184"/>
      <c r="VLO465" s="183"/>
      <c r="VLP465" s="184"/>
      <c r="VLQ465" s="183"/>
      <c r="VLR465" s="184"/>
      <c r="VLS465" s="183"/>
      <c r="VLT465" s="184"/>
      <c r="VLU465" s="183"/>
      <c r="VLV465" s="184"/>
      <c r="VLW465" s="183"/>
      <c r="VLX465" s="184"/>
      <c r="VLY465" s="183"/>
      <c r="VLZ465" s="184"/>
      <c r="VMA465" s="183"/>
      <c r="VMB465" s="184"/>
      <c r="VMC465" s="183"/>
      <c r="VMD465" s="184"/>
      <c r="VME465" s="183"/>
      <c r="VMF465" s="184"/>
      <c r="VMG465" s="183"/>
      <c r="VMH465" s="184"/>
      <c r="VMI465" s="183"/>
      <c r="VMJ465" s="184"/>
      <c r="VMK465" s="183"/>
      <c r="VML465" s="184"/>
      <c r="VMM465" s="183"/>
      <c r="VMN465" s="184"/>
      <c r="VMO465" s="183"/>
      <c r="VMP465" s="184"/>
      <c r="VMQ465" s="183"/>
      <c r="VMR465" s="184"/>
      <c r="VMS465" s="183"/>
      <c r="VMT465" s="184"/>
      <c r="VMU465" s="183"/>
      <c r="VMV465" s="184"/>
      <c r="VMW465" s="183"/>
      <c r="VMX465" s="184"/>
      <c r="VMY465" s="183"/>
      <c r="VMZ465" s="184"/>
      <c r="VNA465" s="183"/>
      <c r="VNB465" s="184"/>
      <c r="VNC465" s="183"/>
      <c r="VND465" s="184"/>
      <c r="VNE465" s="183"/>
      <c r="VNF465" s="184"/>
      <c r="VNG465" s="183"/>
      <c r="VNH465" s="184"/>
      <c r="VNI465" s="183"/>
      <c r="VNJ465" s="184"/>
      <c r="VNK465" s="183"/>
      <c r="VNL465" s="184"/>
      <c r="VNM465" s="183"/>
      <c r="VNN465" s="184"/>
      <c r="VNO465" s="183"/>
      <c r="VNP465" s="184"/>
      <c r="VNQ465" s="183"/>
      <c r="VNR465" s="184"/>
      <c r="VNS465" s="183"/>
      <c r="VNT465" s="184"/>
      <c r="VNU465" s="183"/>
      <c r="VNV465" s="184"/>
      <c r="VNW465" s="183"/>
      <c r="VNX465" s="184"/>
      <c r="VNY465" s="183"/>
      <c r="VNZ465" s="184"/>
      <c r="VOA465" s="183"/>
      <c r="VOB465" s="184"/>
      <c r="VOC465" s="183"/>
      <c r="VOD465" s="184"/>
      <c r="VOE465" s="183"/>
      <c r="VOF465" s="184"/>
      <c r="VOG465" s="183"/>
      <c r="VOH465" s="184"/>
      <c r="VOI465" s="183"/>
      <c r="VOJ465" s="184"/>
      <c r="VOK465" s="183"/>
      <c r="VOL465" s="184"/>
      <c r="VOM465" s="183"/>
      <c r="VON465" s="184"/>
      <c r="VOO465" s="183"/>
      <c r="VOP465" s="184"/>
      <c r="VOQ465" s="183"/>
      <c r="VOR465" s="184"/>
      <c r="VOS465" s="183"/>
      <c r="VOT465" s="184"/>
      <c r="VOU465" s="183"/>
      <c r="VOV465" s="184"/>
      <c r="VOW465" s="183"/>
      <c r="VOX465" s="184"/>
      <c r="VOY465" s="183"/>
      <c r="VOZ465" s="184"/>
      <c r="VPA465" s="183"/>
      <c r="VPB465" s="184"/>
      <c r="VPC465" s="183"/>
      <c r="VPD465" s="184"/>
      <c r="VPE465" s="183"/>
      <c r="VPF465" s="184"/>
      <c r="VPG465" s="183"/>
      <c r="VPH465" s="184"/>
      <c r="VPI465" s="183"/>
      <c r="VPJ465" s="184"/>
      <c r="VPK465" s="183"/>
      <c r="VPL465" s="184"/>
      <c r="VPM465" s="183"/>
      <c r="VPN465" s="184"/>
      <c r="VPO465" s="183"/>
      <c r="VPP465" s="184"/>
      <c r="VPQ465" s="183"/>
      <c r="VPR465" s="184"/>
      <c r="VPS465" s="183"/>
      <c r="VPT465" s="184"/>
      <c r="VPU465" s="183"/>
      <c r="VPV465" s="184"/>
      <c r="VPW465" s="183"/>
      <c r="VPX465" s="184"/>
      <c r="VPY465" s="183"/>
      <c r="VPZ465" s="184"/>
      <c r="VQA465" s="183"/>
      <c r="VQB465" s="184"/>
      <c r="VQC465" s="183"/>
      <c r="VQD465" s="184"/>
      <c r="VQE465" s="183"/>
      <c r="VQF465" s="184"/>
      <c r="VQG465" s="183"/>
      <c r="VQH465" s="184"/>
      <c r="VQI465" s="183"/>
      <c r="VQJ465" s="184"/>
      <c r="VQK465" s="183"/>
      <c r="VQL465" s="184"/>
      <c r="VQM465" s="183"/>
      <c r="VQN465" s="184"/>
      <c r="VQO465" s="183"/>
      <c r="VQP465" s="184"/>
      <c r="VQQ465" s="183"/>
      <c r="VQR465" s="184"/>
      <c r="VQS465" s="183"/>
      <c r="VQT465" s="184"/>
      <c r="VQU465" s="183"/>
      <c r="VQV465" s="184"/>
      <c r="VQW465" s="183"/>
      <c r="VQX465" s="184"/>
      <c r="VQY465" s="183"/>
      <c r="VQZ465" s="184"/>
      <c r="VRA465" s="183"/>
      <c r="VRB465" s="184"/>
      <c r="VRC465" s="183"/>
      <c r="VRD465" s="184"/>
      <c r="VRE465" s="183"/>
      <c r="VRF465" s="184"/>
      <c r="VRG465" s="183"/>
      <c r="VRH465" s="184"/>
      <c r="VRI465" s="183"/>
      <c r="VRJ465" s="184"/>
      <c r="VRK465" s="183"/>
      <c r="VRL465" s="184"/>
      <c r="VRM465" s="183"/>
      <c r="VRN465" s="184"/>
      <c r="VRO465" s="183"/>
      <c r="VRP465" s="184"/>
      <c r="VRQ465" s="183"/>
      <c r="VRR465" s="184"/>
      <c r="VRS465" s="183"/>
      <c r="VRT465" s="184"/>
      <c r="VRU465" s="183"/>
      <c r="VRV465" s="184"/>
      <c r="VRW465" s="183"/>
      <c r="VRX465" s="184"/>
      <c r="VRY465" s="183"/>
      <c r="VRZ465" s="184"/>
      <c r="VSA465" s="183"/>
      <c r="VSB465" s="184"/>
      <c r="VSC465" s="183"/>
      <c r="VSD465" s="184"/>
      <c r="VSE465" s="183"/>
      <c r="VSF465" s="184"/>
      <c r="VSG465" s="183"/>
      <c r="VSH465" s="184"/>
      <c r="VSI465" s="183"/>
      <c r="VSJ465" s="184"/>
      <c r="VSK465" s="183"/>
      <c r="VSL465" s="184"/>
      <c r="VSM465" s="183"/>
      <c r="VSN465" s="184"/>
      <c r="VSO465" s="183"/>
      <c r="VSP465" s="184"/>
      <c r="VSQ465" s="183"/>
      <c r="VSR465" s="184"/>
      <c r="VSS465" s="183"/>
      <c r="VST465" s="184"/>
      <c r="VSU465" s="183"/>
      <c r="VSV465" s="184"/>
      <c r="VSW465" s="183"/>
      <c r="VSX465" s="184"/>
      <c r="VSY465" s="183"/>
      <c r="VSZ465" s="184"/>
      <c r="VTA465" s="183"/>
      <c r="VTB465" s="184"/>
      <c r="VTC465" s="183"/>
      <c r="VTD465" s="184"/>
      <c r="VTE465" s="183"/>
      <c r="VTF465" s="184"/>
      <c r="VTG465" s="183"/>
      <c r="VTH465" s="184"/>
      <c r="VTI465" s="183"/>
      <c r="VTJ465" s="184"/>
      <c r="VTK465" s="183"/>
      <c r="VTL465" s="184"/>
      <c r="VTM465" s="183"/>
      <c r="VTN465" s="184"/>
      <c r="VTO465" s="183"/>
      <c r="VTP465" s="184"/>
      <c r="VTQ465" s="183"/>
      <c r="VTR465" s="184"/>
      <c r="VTS465" s="183"/>
      <c r="VTT465" s="184"/>
      <c r="VTU465" s="183"/>
      <c r="VTV465" s="184"/>
      <c r="VTW465" s="183"/>
      <c r="VTX465" s="184"/>
      <c r="VTY465" s="183"/>
      <c r="VTZ465" s="184"/>
      <c r="VUA465" s="183"/>
      <c r="VUB465" s="184"/>
      <c r="VUC465" s="183"/>
      <c r="VUD465" s="184"/>
      <c r="VUE465" s="183"/>
      <c r="VUF465" s="184"/>
      <c r="VUG465" s="183"/>
      <c r="VUH465" s="184"/>
      <c r="VUI465" s="183"/>
      <c r="VUJ465" s="184"/>
      <c r="VUK465" s="183"/>
      <c r="VUL465" s="184"/>
      <c r="VUM465" s="183"/>
      <c r="VUN465" s="184"/>
      <c r="VUO465" s="183"/>
      <c r="VUP465" s="184"/>
      <c r="VUQ465" s="183"/>
      <c r="VUR465" s="184"/>
      <c r="VUS465" s="183"/>
      <c r="VUT465" s="184"/>
      <c r="VUU465" s="183"/>
      <c r="VUV465" s="184"/>
      <c r="VUW465" s="183"/>
      <c r="VUX465" s="184"/>
      <c r="VUY465" s="183"/>
      <c r="VUZ465" s="184"/>
      <c r="VVA465" s="183"/>
      <c r="VVB465" s="184"/>
      <c r="VVC465" s="183"/>
      <c r="VVD465" s="184"/>
      <c r="VVE465" s="183"/>
      <c r="VVF465" s="184"/>
      <c r="VVG465" s="183"/>
      <c r="VVH465" s="184"/>
      <c r="VVI465" s="183"/>
      <c r="VVJ465" s="184"/>
      <c r="VVK465" s="183"/>
      <c r="VVL465" s="184"/>
      <c r="VVM465" s="183"/>
      <c r="VVN465" s="184"/>
      <c r="VVO465" s="183"/>
      <c r="VVP465" s="184"/>
      <c r="VVQ465" s="183"/>
      <c r="VVR465" s="184"/>
      <c r="VVS465" s="183"/>
      <c r="VVT465" s="184"/>
      <c r="VVU465" s="183"/>
      <c r="VVV465" s="184"/>
      <c r="VVW465" s="183"/>
      <c r="VVX465" s="184"/>
      <c r="VVY465" s="183"/>
      <c r="VVZ465" s="184"/>
      <c r="VWA465" s="183"/>
      <c r="VWB465" s="184"/>
      <c r="VWC465" s="183"/>
      <c r="VWD465" s="184"/>
      <c r="VWE465" s="183"/>
      <c r="VWF465" s="184"/>
      <c r="VWG465" s="183"/>
      <c r="VWH465" s="184"/>
      <c r="VWI465" s="183"/>
      <c r="VWJ465" s="184"/>
      <c r="VWK465" s="183"/>
      <c r="VWL465" s="184"/>
      <c r="VWM465" s="183"/>
      <c r="VWN465" s="184"/>
      <c r="VWO465" s="183"/>
      <c r="VWP465" s="184"/>
      <c r="VWQ465" s="183"/>
      <c r="VWR465" s="184"/>
      <c r="VWS465" s="183"/>
      <c r="VWT465" s="184"/>
      <c r="VWU465" s="183"/>
      <c r="VWV465" s="184"/>
      <c r="VWW465" s="183"/>
      <c r="VWX465" s="184"/>
      <c r="VWY465" s="183"/>
      <c r="VWZ465" s="184"/>
      <c r="VXA465" s="183"/>
      <c r="VXB465" s="184"/>
      <c r="VXC465" s="183"/>
      <c r="VXD465" s="184"/>
      <c r="VXE465" s="183"/>
      <c r="VXF465" s="184"/>
      <c r="VXG465" s="183"/>
      <c r="VXH465" s="184"/>
      <c r="VXI465" s="183"/>
      <c r="VXJ465" s="184"/>
      <c r="VXK465" s="183"/>
      <c r="VXL465" s="184"/>
      <c r="VXM465" s="183"/>
      <c r="VXN465" s="184"/>
      <c r="VXO465" s="183"/>
      <c r="VXP465" s="184"/>
      <c r="VXQ465" s="183"/>
      <c r="VXR465" s="184"/>
      <c r="VXS465" s="183"/>
      <c r="VXT465" s="184"/>
      <c r="VXU465" s="183"/>
      <c r="VXV465" s="184"/>
      <c r="VXW465" s="183"/>
      <c r="VXX465" s="184"/>
      <c r="VXY465" s="183"/>
      <c r="VXZ465" s="184"/>
      <c r="VYA465" s="183"/>
      <c r="VYB465" s="184"/>
      <c r="VYC465" s="183"/>
      <c r="VYD465" s="184"/>
      <c r="VYE465" s="183"/>
      <c r="VYF465" s="184"/>
      <c r="VYG465" s="183"/>
      <c r="VYH465" s="184"/>
      <c r="VYI465" s="183"/>
      <c r="VYJ465" s="184"/>
      <c r="VYK465" s="183"/>
      <c r="VYL465" s="184"/>
      <c r="VYM465" s="183"/>
      <c r="VYN465" s="184"/>
      <c r="VYO465" s="183"/>
      <c r="VYP465" s="184"/>
      <c r="VYQ465" s="183"/>
      <c r="VYR465" s="184"/>
      <c r="VYS465" s="183"/>
      <c r="VYT465" s="184"/>
      <c r="VYU465" s="183"/>
      <c r="VYV465" s="184"/>
      <c r="VYW465" s="183"/>
      <c r="VYX465" s="184"/>
      <c r="VYY465" s="183"/>
      <c r="VYZ465" s="184"/>
      <c r="VZA465" s="183"/>
      <c r="VZB465" s="184"/>
      <c r="VZC465" s="183"/>
      <c r="VZD465" s="184"/>
      <c r="VZE465" s="183"/>
      <c r="VZF465" s="184"/>
      <c r="VZG465" s="183"/>
      <c r="VZH465" s="184"/>
      <c r="VZI465" s="183"/>
      <c r="VZJ465" s="184"/>
      <c r="VZK465" s="183"/>
      <c r="VZL465" s="184"/>
      <c r="VZM465" s="183"/>
      <c r="VZN465" s="184"/>
      <c r="VZO465" s="183"/>
      <c r="VZP465" s="184"/>
      <c r="VZQ465" s="183"/>
      <c r="VZR465" s="184"/>
      <c r="VZS465" s="183"/>
      <c r="VZT465" s="184"/>
      <c r="VZU465" s="183"/>
      <c r="VZV465" s="184"/>
      <c r="VZW465" s="183"/>
      <c r="VZX465" s="184"/>
      <c r="VZY465" s="183"/>
      <c r="VZZ465" s="184"/>
      <c r="WAA465" s="183"/>
      <c r="WAB465" s="184"/>
      <c r="WAC465" s="183"/>
      <c r="WAD465" s="184"/>
      <c r="WAE465" s="183"/>
      <c r="WAF465" s="184"/>
      <c r="WAG465" s="183"/>
      <c r="WAH465" s="184"/>
      <c r="WAI465" s="183"/>
      <c r="WAJ465" s="184"/>
      <c r="WAK465" s="183"/>
      <c r="WAL465" s="184"/>
      <c r="WAM465" s="183"/>
      <c r="WAN465" s="184"/>
      <c r="WAO465" s="183"/>
      <c r="WAP465" s="184"/>
      <c r="WAQ465" s="183"/>
      <c r="WAR465" s="184"/>
      <c r="WAS465" s="183"/>
      <c r="WAT465" s="184"/>
      <c r="WAU465" s="183"/>
      <c r="WAV465" s="184"/>
      <c r="WAW465" s="183"/>
      <c r="WAX465" s="184"/>
      <c r="WAY465" s="183"/>
      <c r="WAZ465" s="184"/>
      <c r="WBA465" s="183"/>
      <c r="WBB465" s="184"/>
      <c r="WBC465" s="183"/>
      <c r="WBD465" s="184"/>
      <c r="WBE465" s="183"/>
      <c r="WBF465" s="184"/>
      <c r="WBG465" s="183"/>
      <c r="WBH465" s="184"/>
      <c r="WBI465" s="183"/>
      <c r="WBJ465" s="184"/>
      <c r="WBK465" s="183"/>
      <c r="WBL465" s="184"/>
      <c r="WBM465" s="183"/>
      <c r="WBN465" s="184"/>
      <c r="WBO465" s="183"/>
      <c r="WBP465" s="184"/>
      <c r="WBQ465" s="183"/>
      <c r="WBR465" s="184"/>
      <c r="WBS465" s="183"/>
      <c r="WBT465" s="184"/>
      <c r="WBU465" s="183"/>
      <c r="WBV465" s="184"/>
      <c r="WBW465" s="183"/>
      <c r="WBX465" s="184"/>
      <c r="WBY465" s="183"/>
      <c r="WBZ465" s="184"/>
      <c r="WCA465" s="183"/>
      <c r="WCB465" s="184"/>
      <c r="WCC465" s="183"/>
      <c r="WCD465" s="184"/>
      <c r="WCE465" s="183"/>
      <c r="WCF465" s="184"/>
      <c r="WCG465" s="183"/>
      <c r="WCH465" s="184"/>
      <c r="WCI465" s="183"/>
      <c r="WCJ465" s="184"/>
      <c r="WCK465" s="183"/>
      <c r="WCL465" s="184"/>
      <c r="WCM465" s="183"/>
      <c r="WCN465" s="184"/>
      <c r="WCO465" s="183"/>
      <c r="WCP465" s="184"/>
      <c r="WCQ465" s="183"/>
      <c r="WCR465" s="184"/>
      <c r="WCS465" s="183"/>
      <c r="WCT465" s="184"/>
      <c r="WCU465" s="183"/>
      <c r="WCV465" s="184"/>
      <c r="WCW465" s="183"/>
      <c r="WCX465" s="184"/>
      <c r="WCY465" s="183"/>
      <c r="WCZ465" s="184"/>
      <c r="WDA465" s="183"/>
      <c r="WDB465" s="184"/>
      <c r="WDC465" s="183"/>
      <c r="WDD465" s="184"/>
      <c r="WDE465" s="183"/>
      <c r="WDF465" s="184"/>
      <c r="WDG465" s="183"/>
      <c r="WDH465" s="184"/>
      <c r="WDI465" s="183"/>
      <c r="WDJ465" s="184"/>
      <c r="WDK465" s="183"/>
      <c r="WDL465" s="184"/>
      <c r="WDM465" s="183"/>
      <c r="WDN465" s="184"/>
      <c r="WDO465" s="183"/>
      <c r="WDP465" s="184"/>
      <c r="WDQ465" s="183"/>
      <c r="WDR465" s="184"/>
      <c r="WDS465" s="183"/>
      <c r="WDT465" s="184"/>
      <c r="WDU465" s="183"/>
      <c r="WDV465" s="184"/>
      <c r="WDW465" s="183"/>
      <c r="WDX465" s="184"/>
      <c r="WDY465" s="183"/>
      <c r="WDZ465" s="184"/>
      <c r="WEA465" s="183"/>
      <c r="WEB465" s="184"/>
      <c r="WEC465" s="183"/>
      <c r="WED465" s="184"/>
      <c r="WEE465" s="183"/>
      <c r="WEF465" s="184"/>
      <c r="WEG465" s="183"/>
      <c r="WEH465" s="184"/>
      <c r="WEI465" s="183"/>
      <c r="WEJ465" s="184"/>
      <c r="WEK465" s="183"/>
      <c r="WEL465" s="184"/>
      <c r="WEM465" s="183"/>
      <c r="WEN465" s="184"/>
      <c r="WEO465" s="183"/>
      <c r="WEP465" s="184"/>
      <c r="WEQ465" s="183"/>
      <c r="WER465" s="184"/>
      <c r="WES465" s="183"/>
      <c r="WET465" s="184"/>
      <c r="WEU465" s="183"/>
      <c r="WEV465" s="184"/>
      <c r="WEW465" s="183"/>
      <c r="WEX465" s="184"/>
      <c r="WEY465" s="183"/>
      <c r="WEZ465" s="184"/>
      <c r="WFA465" s="183"/>
      <c r="WFB465" s="184"/>
      <c r="WFC465" s="183"/>
      <c r="WFD465" s="184"/>
      <c r="WFE465" s="183"/>
      <c r="WFF465" s="184"/>
      <c r="WFG465" s="183"/>
      <c r="WFH465" s="184"/>
      <c r="WFI465" s="183"/>
      <c r="WFJ465" s="184"/>
      <c r="WFK465" s="183"/>
      <c r="WFL465" s="184"/>
      <c r="WFM465" s="183"/>
      <c r="WFN465" s="184"/>
      <c r="WFO465" s="183"/>
      <c r="WFP465" s="184"/>
      <c r="WFQ465" s="183"/>
      <c r="WFR465" s="184"/>
      <c r="WFS465" s="183"/>
      <c r="WFT465" s="184"/>
      <c r="WFU465" s="183"/>
      <c r="WFV465" s="184"/>
      <c r="WFW465" s="183"/>
      <c r="WFX465" s="184"/>
      <c r="WFY465" s="183"/>
      <c r="WFZ465" s="184"/>
      <c r="WGA465" s="183"/>
      <c r="WGB465" s="184"/>
      <c r="WGC465" s="183"/>
      <c r="WGD465" s="184"/>
      <c r="WGE465" s="183"/>
      <c r="WGF465" s="184"/>
      <c r="WGG465" s="183"/>
      <c r="WGH465" s="184"/>
      <c r="WGI465" s="183"/>
      <c r="WGJ465" s="184"/>
      <c r="WGK465" s="183"/>
      <c r="WGL465" s="184"/>
      <c r="WGM465" s="183"/>
      <c r="WGN465" s="184"/>
      <c r="WGO465" s="183"/>
      <c r="WGP465" s="184"/>
      <c r="WGQ465" s="183"/>
      <c r="WGR465" s="184"/>
      <c r="WGS465" s="183"/>
      <c r="WGT465" s="184"/>
      <c r="WGU465" s="183"/>
      <c r="WGV465" s="184"/>
      <c r="WGW465" s="183"/>
      <c r="WGX465" s="184"/>
      <c r="WGY465" s="183"/>
      <c r="WGZ465" s="184"/>
      <c r="WHA465" s="183"/>
      <c r="WHB465" s="184"/>
      <c r="WHC465" s="183"/>
      <c r="WHD465" s="184"/>
      <c r="WHE465" s="183"/>
      <c r="WHF465" s="184"/>
      <c r="WHG465" s="183"/>
      <c r="WHH465" s="184"/>
      <c r="WHI465" s="183"/>
      <c r="WHJ465" s="184"/>
      <c r="WHK465" s="183"/>
      <c r="WHL465" s="184"/>
      <c r="WHM465" s="183"/>
      <c r="WHN465" s="184"/>
      <c r="WHO465" s="183"/>
      <c r="WHP465" s="184"/>
      <c r="WHQ465" s="183"/>
      <c r="WHR465" s="184"/>
      <c r="WHS465" s="183"/>
      <c r="WHT465" s="184"/>
      <c r="WHU465" s="183"/>
      <c r="WHV465" s="184"/>
      <c r="WHW465" s="183"/>
      <c r="WHX465" s="184"/>
      <c r="WHY465" s="183"/>
      <c r="WHZ465" s="184"/>
      <c r="WIA465" s="183"/>
      <c r="WIB465" s="184"/>
      <c r="WIC465" s="183"/>
      <c r="WID465" s="184"/>
      <c r="WIE465" s="183"/>
      <c r="WIF465" s="184"/>
      <c r="WIG465" s="183"/>
      <c r="WIH465" s="184"/>
      <c r="WII465" s="183"/>
      <c r="WIJ465" s="184"/>
      <c r="WIK465" s="183"/>
      <c r="WIL465" s="184"/>
      <c r="WIM465" s="183"/>
      <c r="WIN465" s="184"/>
      <c r="WIO465" s="183"/>
      <c r="WIP465" s="184"/>
      <c r="WIQ465" s="183"/>
      <c r="WIR465" s="184"/>
      <c r="WIS465" s="183"/>
      <c r="WIT465" s="184"/>
      <c r="WIU465" s="183"/>
      <c r="WIV465" s="184"/>
      <c r="WIW465" s="183"/>
      <c r="WIX465" s="184"/>
      <c r="WIY465" s="183"/>
      <c r="WIZ465" s="184"/>
      <c r="WJA465" s="183"/>
      <c r="WJB465" s="184"/>
      <c r="WJC465" s="183"/>
      <c r="WJD465" s="184"/>
      <c r="WJE465" s="183"/>
      <c r="WJF465" s="184"/>
      <c r="WJG465" s="183"/>
      <c r="WJH465" s="184"/>
      <c r="WJI465" s="183"/>
      <c r="WJJ465" s="184"/>
      <c r="WJK465" s="183"/>
      <c r="WJL465" s="184"/>
      <c r="WJM465" s="183"/>
      <c r="WJN465" s="184"/>
      <c r="WJO465" s="183"/>
      <c r="WJP465" s="184"/>
      <c r="WJQ465" s="183"/>
      <c r="WJR465" s="184"/>
      <c r="WJS465" s="183"/>
      <c r="WJT465" s="184"/>
      <c r="WJU465" s="183"/>
      <c r="WJV465" s="184"/>
      <c r="WJW465" s="183"/>
      <c r="WJX465" s="184"/>
      <c r="WJY465" s="183"/>
      <c r="WJZ465" s="184"/>
      <c r="WKA465" s="183"/>
      <c r="WKB465" s="184"/>
      <c r="WKC465" s="183"/>
      <c r="WKD465" s="184"/>
      <c r="WKE465" s="183"/>
      <c r="WKF465" s="184"/>
      <c r="WKG465" s="183"/>
      <c r="WKH465" s="184"/>
      <c r="WKI465" s="183"/>
      <c r="WKJ465" s="184"/>
      <c r="WKK465" s="183"/>
      <c r="WKL465" s="184"/>
      <c r="WKM465" s="183"/>
      <c r="WKN465" s="184"/>
      <c r="WKO465" s="183"/>
      <c r="WKP465" s="184"/>
      <c r="WKQ465" s="183"/>
      <c r="WKR465" s="184"/>
      <c r="WKS465" s="183"/>
      <c r="WKT465" s="184"/>
      <c r="WKU465" s="183"/>
      <c r="WKV465" s="184"/>
      <c r="WKW465" s="183"/>
      <c r="WKX465" s="184"/>
      <c r="WKY465" s="183"/>
      <c r="WKZ465" s="184"/>
      <c r="WLA465" s="183"/>
      <c r="WLB465" s="184"/>
      <c r="WLC465" s="183"/>
      <c r="WLD465" s="184"/>
      <c r="WLE465" s="183"/>
      <c r="WLF465" s="184"/>
      <c r="WLG465" s="183"/>
      <c r="WLH465" s="184"/>
      <c r="WLI465" s="183"/>
      <c r="WLJ465" s="184"/>
      <c r="WLK465" s="183"/>
      <c r="WLL465" s="184"/>
      <c r="WLM465" s="183"/>
      <c r="WLN465" s="184"/>
      <c r="WLO465" s="183"/>
      <c r="WLP465" s="184"/>
      <c r="WLQ465" s="183"/>
      <c r="WLR465" s="184"/>
      <c r="WLS465" s="183"/>
      <c r="WLT465" s="184"/>
      <c r="WLU465" s="183"/>
      <c r="WLV465" s="184"/>
      <c r="WLW465" s="183"/>
      <c r="WLX465" s="184"/>
      <c r="WLY465" s="183"/>
      <c r="WLZ465" s="184"/>
      <c r="WMA465" s="183"/>
      <c r="WMB465" s="184"/>
      <c r="WMC465" s="183"/>
      <c r="WMD465" s="184"/>
      <c r="WME465" s="183"/>
      <c r="WMF465" s="184"/>
      <c r="WMG465" s="183"/>
      <c r="WMH465" s="184"/>
      <c r="WMI465" s="183"/>
      <c r="WMJ465" s="184"/>
      <c r="WMK465" s="183"/>
      <c r="WML465" s="184"/>
      <c r="WMM465" s="183"/>
      <c r="WMN465" s="184"/>
      <c r="WMO465" s="183"/>
      <c r="WMP465" s="184"/>
      <c r="WMQ465" s="183"/>
      <c r="WMR465" s="184"/>
      <c r="WMS465" s="183"/>
      <c r="WMT465" s="184"/>
      <c r="WMU465" s="183"/>
      <c r="WMV465" s="184"/>
      <c r="WMW465" s="183"/>
      <c r="WMX465" s="184"/>
      <c r="WMY465" s="183"/>
      <c r="WMZ465" s="184"/>
      <c r="WNA465" s="183"/>
      <c r="WNB465" s="184"/>
      <c r="WNC465" s="183"/>
      <c r="WND465" s="184"/>
      <c r="WNE465" s="183"/>
      <c r="WNF465" s="184"/>
      <c r="WNG465" s="183"/>
      <c r="WNH465" s="184"/>
      <c r="WNI465" s="183"/>
      <c r="WNJ465" s="184"/>
      <c r="WNK465" s="183"/>
      <c r="WNL465" s="184"/>
      <c r="WNM465" s="183"/>
      <c r="WNN465" s="184"/>
      <c r="WNO465" s="183"/>
      <c r="WNP465" s="184"/>
      <c r="WNQ465" s="183"/>
      <c r="WNR465" s="184"/>
      <c r="WNS465" s="183"/>
      <c r="WNT465" s="184"/>
      <c r="WNU465" s="183"/>
      <c r="WNV465" s="184"/>
      <c r="WNW465" s="183"/>
      <c r="WNX465" s="184"/>
      <c r="WNY465" s="183"/>
      <c r="WNZ465" s="184"/>
      <c r="WOA465" s="183"/>
      <c r="WOB465" s="184"/>
      <c r="WOC465" s="183"/>
      <c r="WOD465" s="184"/>
      <c r="WOE465" s="183"/>
      <c r="WOF465" s="184"/>
      <c r="WOG465" s="183"/>
      <c r="WOH465" s="184"/>
      <c r="WOI465" s="183"/>
      <c r="WOJ465" s="184"/>
      <c r="WOK465" s="183"/>
      <c r="WOL465" s="184"/>
      <c r="WOM465" s="183"/>
      <c r="WON465" s="184"/>
      <c r="WOO465" s="183"/>
      <c r="WOP465" s="184"/>
      <c r="WOQ465" s="183"/>
      <c r="WOR465" s="184"/>
      <c r="WOS465" s="183"/>
      <c r="WOT465" s="184"/>
      <c r="WOU465" s="183"/>
      <c r="WOV465" s="184"/>
      <c r="WOW465" s="183"/>
      <c r="WOX465" s="184"/>
      <c r="WOY465" s="183"/>
      <c r="WOZ465" s="184"/>
      <c r="WPA465" s="183"/>
      <c r="WPB465" s="184"/>
      <c r="WPC465" s="183"/>
      <c r="WPD465" s="184"/>
      <c r="WPE465" s="183"/>
      <c r="WPF465" s="184"/>
      <c r="WPG465" s="183"/>
      <c r="WPH465" s="184"/>
      <c r="WPI465" s="183"/>
      <c r="WPJ465" s="184"/>
      <c r="WPK465" s="183"/>
      <c r="WPL465" s="184"/>
      <c r="WPM465" s="183"/>
      <c r="WPN465" s="184"/>
      <c r="WPO465" s="183"/>
      <c r="WPP465" s="184"/>
      <c r="WPQ465" s="183"/>
      <c r="WPR465" s="184"/>
      <c r="WPS465" s="183"/>
      <c r="WPT465" s="184"/>
      <c r="WPU465" s="183"/>
      <c r="WPV465" s="184"/>
      <c r="WPW465" s="183"/>
      <c r="WPX465" s="184"/>
      <c r="WPY465" s="183"/>
      <c r="WPZ465" s="184"/>
      <c r="WQA465" s="183"/>
      <c r="WQB465" s="184"/>
      <c r="WQC465" s="183"/>
      <c r="WQD465" s="184"/>
      <c r="WQE465" s="183"/>
      <c r="WQF465" s="184"/>
      <c r="WQG465" s="183"/>
      <c r="WQH465" s="184"/>
      <c r="WQI465" s="183"/>
      <c r="WQJ465" s="184"/>
      <c r="WQK465" s="183"/>
      <c r="WQL465" s="184"/>
      <c r="WQM465" s="183"/>
      <c r="WQN465" s="184"/>
      <c r="WQO465" s="183"/>
      <c r="WQP465" s="184"/>
      <c r="WQQ465" s="183"/>
      <c r="WQR465" s="184"/>
      <c r="WQS465" s="183"/>
      <c r="WQT465" s="184"/>
      <c r="WQU465" s="183"/>
      <c r="WQV465" s="184"/>
      <c r="WQW465" s="183"/>
      <c r="WQX465" s="184"/>
      <c r="WQY465" s="183"/>
      <c r="WQZ465" s="184"/>
      <c r="WRA465" s="183"/>
      <c r="WRB465" s="184"/>
      <c r="WRC465" s="183"/>
      <c r="WRD465" s="184"/>
      <c r="WRE465" s="183"/>
      <c r="WRF465" s="184"/>
      <c r="WRG465" s="183"/>
      <c r="WRH465" s="184"/>
      <c r="WRI465" s="183"/>
      <c r="WRJ465" s="184"/>
      <c r="WRK465" s="183"/>
      <c r="WRL465" s="184"/>
      <c r="WRM465" s="183"/>
      <c r="WRN465" s="184"/>
      <c r="WRO465" s="183"/>
      <c r="WRP465" s="184"/>
      <c r="WRQ465" s="183"/>
      <c r="WRR465" s="184"/>
      <c r="WRS465" s="183"/>
      <c r="WRT465" s="184"/>
      <c r="WRU465" s="183"/>
      <c r="WRV465" s="184"/>
      <c r="WRW465" s="183"/>
      <c r="WRX465" s="184"/>
      <c r="WRY465" s="183"/>
      <c r="WRZ465" s="184"/>
      <c r="WSA465" s="183"/>
      <c r="WSB465" s="184"/>
      <c r="WSC465" s="183"/>
      <c r="WSD465" s="184"/>
      <c r="WSE465" s="183"/>
      <c r="WSF465" s="184"/>
      <c r="WSG465" s="183"/>
      <c r="WSH465" s="184"/>
      <c r="WSI465" s="183"/>
      <c r="WSJ465" s="184"/>
      <c r="WSK465" s="183"/>
      <c r="WSL465" s="184"/>
      <c r="WSM465" s="183"/>
      <c r="WSN465" s="184"/>
      <c r="WSO465" s="183"/>
      <c r="WSP465" s="184"/>
      <c r="WSQ465" s="183"/>
      <c r="WSR465" s="184"/>
      <c r="WSS465" s="183"/>
      <c r="WST465" s="184"/>
      <c r="WSU465" s="183"/>
      <c r="WSV465" s="184"/>
      <c r="WSW465" s="183"/>
      <c r="WSX465" s="184"/>
      <c r="WSY465" s="183"/>
      <c r="WSZ465" s="184"/>
      <c r="WTA465" s="183"/>
      <c r="WTB465" s="184"/>
      <c r="WTC465" s="183"/>
      <c r="WTD465" s="184"/>
      <c r="WTE465" s="183"/>
      <c r="WTF465" s="184"/>
      <c r="WTG465" s="183"/>
      <c r="WTH465" s="184"/>
      <c r="WTI465" s="183"/>
      <c r="WTJ465" s="184"/>
      <c r="WTK465" s="183"/>
      <c r="WTL465" s="184"/>
      <c r="WTM465" s="183"/>
      <c r="WTN465" s="184"/>
      <c r="WTO465" s="183"/>
      <c r="WTP465" s="184"/>
      <c r="WTQ465" s="183"/>
      <c r="WTR465" s="184"/>
      <c r="WTS465" s="183"/>
      <c r="WTT465" s="184"/>
      <c r="WTU465" s="183"/>
      <c r="WTV465" s="184"/>
      <c r="WTW465" s="183"/>
      <c r="WTX465" s="184"/>
      <c r="WTY465" s="183"/>
      <c r="WTZ465" s="184"/>
      <c r="WUA465" s="183"/>
      <c r="WUB465" s="184"/>
      <c r="WUC465" s="183"/>
      <c r="WUD465" s="184"/>
      <c r="WUE465" s="183"/>
      <c r="WUF465" s="184"/>
      <c r="WUG465" s="183"/>
      <c r="WUH465" s="184"/>
      <c r="WUI465" s="183"/>
      <c r="WUJ465" s="184"/>
      <c r="WUK465" s="183"/>
      <c r="WUL465" s="184"/>
      <c r="WUM465" s="183"/>
      <c r="WUN465" s="184"/>
      <c r="WUO465" s="183"/>
      <c r="WUP465" s="184"/>
      <c r="WUQ465" s="183"/>
      <c r="WUR465" s="184"/>
      <c r="WUS465" s="183"/>
      <c r="WUT465" s="184"/>
      <c r="WUU465" s="183"/>
      <c r="WUV465" s="184"/>
      <c r="WUW465" s="183"/>
      <c r="WUX465" s="184"/>
      <c r="WUY465" s="183"/>
      <c r="WUZ465" s="184"/>
      <c r="WVA465" s="183"/>
      <c r="WVB465" s="184"/>
      <c r="WVC465" s="183"/>
      <c r="WVD465" s="184"/>
      <c r="WVE465" s="183"/>
      <c r="WVF465" s="184"/>
      <c r="WVG465" s="183"/>
      <c r="WVH465" s="184"/>
      <c r="WVI465" s="183"/>
      <c r="WVJ465" s="184"/>
      <c r="WVK465" s="183"/>
      <c r="WVL465" s="184"/>
      <c r="WVM465" s="183"/>
      <c r="WVN465" s="184"/>
      <c r="WVO465" s="183"/>
      <c r="WVP465" s="184"/>
      <c r="WVQ465" s="183"/>
      <c r="WVR465" s="184"/>
      <c r="WVS465" s="183"/>
      <c r="WVT465" s="184"/>
      <c r="WVU465" s="183"/>
      <c r="WVV465" s="184"/>
      <c r="WVW465" s="183"/>
      <c r="WVX465" s="184"/>
      <c r="WVY465" s="183"/>
      <c r="WVZ465" s="184"/>
      <c r="WWA465" s="183"/>
      <c r="WWB465" s="184"/>
      <c r="WWC465" s="183"/>
      <c r="WWD465" s="184"/>
      <c r="WWE465" s="183"/>
      <c r="WWF465" s="184"/>
      <c r="WWG465" s="183"/>
      <c r="WWH465" s="184"/>
      <c r="WWI465" s="183"/>
      <c r="WWJ465" s="184"/>
      <c r="WWK465" s="183"/>
      <c r="WWL465" s="184"/>
      <c r="WWM465" s="183"/>
      <c r="WWN465" s="184"/>
      <c r="WWO465" s="183"/>
      <c r="WWP465" s="184"/>
      <c r="WWQ465" s="183"/>
      <c r="WWR465" s="184"/>
      <c r="WWS465" s="183"/>
      <c r="WWT465" s="184"/>
      <c r="WWU465" s="183"/>
      <c r="WWV465" s="184"/>
      <c r="WWW465" s="183"/>
      <c r="WWX465" s="184"/>
      <c r="WWY465" s="183"/>
      <c r="WWZ465" s="184"/>
      <c r="WXA465" s="183"/>
      <c r="WXB465" s="184"/>
      <c r="WXC465" s="183"/>
      <c r="WXD465" s="184"/>
      <c r="WXE465" s="183"/>
      <c r="WXF465" s="184"/>
      <c r="WXG465" s="183"/>
      <c r="WXH465" s="184"/>
      <c r="WXI465" s="183"/>
      <c r="WXJ465" s="184"/>
      <c r="WXK465" s="183"/>
      <c r="WXL465" s="184"/>
      <c r="WXM465" s="183"/>
      <c r="WXN465" s="184"/>
      <c r="WXO465" s="183"/>
      <c r="WXP465" s="184"/>
      <c r="WXQ465" s="183"/>
      <c r="WXR465" s="184"/>
      <c r="WXS465" s="183"/>
      <c r="WXT465" s="184"/>
      <c r="WXU465" s="183"/>
      <c r="WXV465" s="184"/>
      <c r="WXW465" s="183"/>
      <c r="WXX465" s="184"/>
      <c r="WXY465" s="183"/>
      <c r="WXZ465" s="184"/>
      <c r="WYA465" s="183"/>
      <c r="WYB465" s="184"/>
      <c r="WYC465" s="183"/>
      <c r="WYD465" s="184"/>
      <c r="WYE465" s="183"/>
      <c r="WYF465" s="184"/>
      <c r="WYG465" s="183"/>
      <c r="WYH465" s="184"/>
      <c r="WYI465" s="183"/>
      <c r="WYJ465" s="184"/>
      <c r="WYK465" s="183"/>
      <c r="WYL465" s="184"/>
      <c r="WYM465" s="183"/>
      <c r="WYN465" s="184"/>
      <c r="WYO465" s="183"/>
      <c r="WYP465" s="184"/>
      <c r="WYQ465" s="183"/>
      <c r="WYR465" s="184"/>
      <c r="WYS465" s="183"/>
      <c r="WYT465" s="184"/>
      <c r="WYU465" s="183"/>
      <c r="WYV465" s="184"/>
      <c r="WYW465" s="183"/>
      <c r="WYX465" s="184"/>
      <c r="WYY465" s="183"/>
      <c r="WYZ465" s="184"/>
      <c r="WZA465" s="183"/>
      <c r="WZB465" s="184"/>
      <c r="WZC465" s="183"/>
      <c r="WZD465" s="184"/>
      <c r="WZE465" s="183"/>
      <c r="WZF465" s="184"/>
      <c r="WZG465" s="183"/>
      <c r="WZH465" s="184"/>
      <c r="WZI465" s="183"/>
      <c r="WZJ465" s="184"/>
      <c r="WZK465" s="183"/>
      <c r="WZL465" s="184"/>
      <c r="WZM465" s="183"/>
      <c r="WZN465" s="184"/>
      <c r="WZO465" s="183"/>
      <c r="WZP465" s="184"/>
      <c r="WZQ465" s="183"/>
      <c r="WZR465" s="184"/>
      <c r="WZS465" s="183"/>
      <c r="WZT465" s="184"/>
      <c r="WZU465" s="183"/>
      <c r="WZV465" s="184"/>
      <c r="WZW465" s="183"/>
      <c r="WZX465" s="184"/>
      <c r="WZY465" s="183"/>
      <c r="WZZ465" s="184"/>
      <c r="XAA465" s="183"/>
      <c r="XAB465" s="184"/>
      <c r="XAC465" s="183"/>
      <c r="XAD465" s="184"/>
      <c r="XAE465" s="183"/>
      <c r="XAF465" s="184"/>
      <c r="XAG465" s="183"/>
      <c r="XAH465" s="184"/>
      <c r="XAI465" s="183"/>
      <c r="XAJ465" s="184"/>
      <c r="XAK465" s="183"/>
      <c r="XAL465" s="184"/>
      <c r="XAM465" s="183"/>
      <c r="XAN465" s="184"/>
      <c r="XAO465" s="183"/>
      <c r="XAP465" s="184"/>
      <c r="XAQ465" s="183"/>
      <c r="XAR465" s="184"/>
      <c r="XAS465" s="183"/>
      <c r="XAT465" s="184"/>
      <c r="XAU465" s="183"/>
      <c r="XAV465" s="184"/>
      <c r="XAW465" s="183"/>
      <c r="XAX465" s="184"/>
      <c r="XAY465" s="183"/>
      <c r="XAZ465" s="184"/>
      <c r="XBA465" s="183"/>
      <c r="XBB465" s="184"/>
      <c r="XBC465" s="183"/>
      <c r="XBD465" s="184"/>
      <c r="XBE465" s="183"/>
      <c r="XBF465" s="184"/>
      <c r="XBG465" s="183"/>
      <c r="XBH465" s="184"/>
      <c r="XBI465" s="183"/>
      <c r="XBJ465" s="184"/>
      <c r="XBK465" s="183"/>
      <c r="XBL465" s="184"/>
      <c r="XBM465" s="183"/>
      <c r="XBN465" s="184"/>
      <c r="XBO465" s="183"/>
      <c r="XBP465" s="184"/>
      <c r="XBQ465" s="183"/>
      <c r="XBR465" s="184"/>
      <c r="XBS465" s="183"/>
      <c r="XBT465" s="184"/>
      <c r="XBU465" s="183"/>
      <c r="XBV465" s="184"/>
      <c r="XBW465" s="183"/>
      <c r="XBX465" s="184"/>
      <c r="XBY465" s="183"/>
      <c r="XBZ465" s="184"/>
      <c r="XCA465" s="183"/>
      <c r="XCB465" s="184"/>
      <c r="XCC465" s="183"/>
      <c r="XCD465" s="184"/>
      <c r="XCE465" s="183"/>
      <c r="XCF465" s="184"/>
      <c r="XCG465" s="183"/>
      <c r="XCH465" s="184"/>
      <c r="XCI465" s="183"/>
      <c r="XCJ465" s="184"/>
      <c r="XCK465" s="183"/>
      <c r="XCL465" s="184"/>
      <c r="XCM465" s="183"/>
      <c r="XCN465" s="184"/>
      <c r="XCO465" s="183"/>
      <c r="XCP465" s="184"/>
      <c r="XCQ465" s="183"/>
      <c r="XCR465" s="184"/>
      <c r="XCS465" s="183"/>
      <c r="XCT465" s="184"/>
      <c r="XCU465" s="183"/>
      <c r="XCV465" s="184"/>
      <c r="XCW465" s="183"/>
      <c r="XCX465" s="184"/>
      <c r="XCY465" s="183"/>
      <c r="XCZ465" s="184"/>
      <c r="XDA465" s="183"/>
      <c r="XDB465" s="184"/>
      <c r="XDC465" s="183"/>
      <c r="XDD465" s="184"/>
      <c r="XDE465" s="183"/>
      <c r="XDF465" s="184"/>
      <c r="XDG465" s="183"/>
      <c r="XDH465" s="184"/>
      <c r="XDI465" s="183"/>
      <c r="XDJ465" s="184"/>
      <c r="XDK465" s="183"/>
      <c r="XDL465" s="184"/>
      <c r="XDM465" s="183"/>
      <c r="XDN465" s="184"/>
      <c r="XDO465" s="183"/>
      <c r="XDP465" s="184"/>
      <c r="XDQ465" s="183"/>
      <c r="XDR465" s="184"/>
      <c r="XDS465" s="183"/>
      <c r="XDT465" s="184"/>
      <c r="XDU465" s="183"/>
      <c r="XDV465" s="184"/>
      <c r="XDW465" s="183"/>
      <c r="XDX465" s="184"/>
      <c r="XDY465" s="183"/>
      <c r="XDZ465" s="184"/>
      <c r="XEA465" s="183"/>
      <c r="XEB465" s="184"/>
      <c r="XEC465" s="183"/>
      <c r="XED465" s="184"/>
      <c r="XEE465" s="183"/>
      <c r="XEF465" s="184"/>
      <c r="XEG465" s="183"/>
      <c r="XEH465" s="184"/>
      <c r="XEI465" s="183"/>
      <c r="XEJ465" s="184"/>
      <c r="XEK465" s="183"/>
      <c r="XEL465" s="184"/>
      <c r="XEM465" s="183"/>
      <c r="XEN465" s="184"/>
      <c r="XEO465" s="183"/>
      <c r="XEP465" s="184"/>
      <c r="XEQ465" s="183"/>
      <c r="XER465" s="184"/>
      <c r="XES465" s="183"/>
      <c r="XET465" s="184"/>
      <c r="XEU465" s="183"/>
      <c r="XEV465" s="184"/>
      <c r="XEW465" s="183"/>
      <c r="XEX465" s="184"/>
      <c r="XEY465" s="183"/>
      <c r="XEZ465" s="184"/>
      <c r="XFA465" s="183"/>
    </row>
    <row r="466" spans="1:16381" ht="27.9" customHeight="1" thickBot="1">
      <c r="A466" s="172" t="s">
        <v>1351</v>
      </c>
      <c r="B466" s="173" t="s">
        <v>0</v>
      </c>
      <c r="C466" s="221" t="s">
        <v>1</v>
      </c>
      <c r="D466" s="197" t="s">
        <v>1352</v>
      </c>
      <c r="E466" s="174" t="s">
        <v>1311</v>
      </c>
      <c r="F466" s="210"/>
      <c r="G466" s="195"/>
      <c r="H466" s="195"/>
      <c r="I466" s="195"/>
      <c r="J466" s="195"/>
      <c r="K466" s="195"/>
      <c r="L466" s="195"/>
      <c r="M466" s="195"/>
      <c r="N466" s="195"/>
      <c r="O466" s="195"/>
      <c r="P466" s="195"/>
      <c r="Q466" s="195"/>
      <c r="R466" s="195"/>
      <c r="S466" s="195"/>
      <c r="T466" s="195"/>
      <c r="U466" s="195"/>
    </row>
    <row r="467" spans="1:16381" ht="15.5">
      <c r="A467" s="178" t="s">
        <v>1417</v>
      </c>
      <c r="B467" s="179"/>
      <c r="C467" s="179"/>
      <c r="D467" s="179"/>
      <c r="E467" s="180"/>
      <c r="F467" s="195"/>
      <c r="G467" s="195"/>
      <c r="H467" s="195"/>
      <c r="I467" s="195"/>
      <c r="J467" s="195"/>
      <c r="K467" s="195"/>
      <c r="L467" s="195"/>
      <c r="M467" s="195"/>
      <c r="N467" s="195"/>
      <c r="O467" s="195"/>
      <c r="P467" s="195"/>
      <c r="Q467" s="195"/>
      <c r="R467" s="195"/>
      <c r="S467" s="195"/>
      <c r="T467" s="195"/>
      <c r="U467" s="195"/>
    </row>
    <row r="468" spans="1:16381" ht="27.9" customHeight="1">
      <c r="A468" s="205" t="s">
        <v>141</v>
      </c>
      <c r="B468" s="206" t="s">
        <v>1551</v>
      </c>
      <c r="C468" s="207">
        <v>0.2</v>
      </c>
      <c r="D468" s="248">
        <f>ROUND(C468*(1-0.1),2)</f>
        <v>0.18</v>
      </c>
      <c r="E468" s="208" t="s">
        <v>1313</v>
      </c>
      <c r="F468" s="195"/>
      <c r="G468" s="195"/>
      <c r="H468" s="195"/>
      <c r="I468" s="195"/>
      <c r="J468" s="195"/>
      <c r="K468" s="195"/>
      <c r="L468" s="195"/>
      <c r="M468" s="195"/>
      <c r="N468" s="195"/>
      <c r="O468" s="195"/>
      <c r="P468" s="195"/>
      <c r="Q468" s="195"/>
      <c r="R468" s="195"/>
      <c r="S468" s="195"/>
      <c r="T468" s="195"/>
      <c r="U468" s="195"/>
    </row>
    <row r="469" spans="1:16381" ht="27.9" customHeight="1">
      <c r="A469" s="205" t="s">
        <v>142</v>
      </c>
      <c r="B469" s="206" t="s">
        <v>143</v>
      </c>
      <c r="C469" s="207">
        <v>0.4</v>
      </c>
      <c r="D469" s="248">
        <f t="shared" ref="D469:D507" si="8">ROUND(C469*(1-0.1),2)</f>
        <v>0.36</v>
      </c>
      <c r="E469" s="208" t="s">
        <v>1313</v>
      </c>
      <c r="F469" s="195"/>
      <c r="G469" s="195"/>
      <c r="H469" s="195"/>
      <c r="I469" s="195"/>
      <c r="J469" s="195"/>
      <c r="K469" s="195"/>
      <c r="L469" s="195"/>
      <c r="M469" s="195"/>
      <c r="N469" s="195"/>
      <c r="O469" s="195"/>
      <c r="P469" s="195"/>
      <c r="Q469" s="195"/>
      <c r="R469" s="195"/>
      <c r="S469" s="195"/>
      <c r="T469" s="195"/>
      <c r="U469" s="195"/>
    </row>
    <row r="470" spans="1:16381" ht="27.9" customHeight="1">
      <c r="A470" s="205" t="s">
        <v>144</v>
      </c>
      <c r="B470" s="206" t="s">
        <v>145</v>
      </c>
      <c r="C470" s="207">
        <v>0.45</v>
      </c>
      <c r="D470" s="248">
        <f t="shared" si="8"/>
        <v>0.41</v>
      </c>
      <c r="E470" s="208" t="s">
        <v>1313</v>
      </c>
      <c r="F470" s="195"/>
      <c r="G470" s="195"/>
      <c r="H470" s="195"/>
      <c r="I470" s="195"/>
      <c r="J470" s="195"/>
      <c r="K470" s="195"/>
      <c r="L470" s="195"/>
      <c r="M470" s="195"/>
      <c r="N470" s="195"/>
      <c r="O470" s="195"/>
      <c r="P470" s="195"/>
      <c r="Q470" s="195"/>
      <c r="R470" s="195"/>
      <c r="S470" s="195"/>
      <c r="T470" s="195"/>
      <c r="U470" s="195"/>
    </row>
    <row r="471" spans="1:16381" ht="27.9" customHeight="1">
      <c r="A471" s="205" t="s">
        <v>146</v>
      </c>
      <c r="B471" s="206" t="s">
        <v>147</v>
      </c>
      <c r="C471" s="207">
        <v>0.6</v>
      </c>
      <c r="D471" s="248">
        <f t="shared" si="8"/>
        <v>0.54</v>
      </c>
      <c r="E471" s="208" t="s">
        <v>1313</v>
      </c>
      <c r="F471" s="195"/>
      <c r="G471" s="195"/>
      <c r="H471" s="195"/>
      <c r="I471" s="195"/>
      <c r="J471" s="195"/>
      <c r="K471" s="195"/>
      <c r="L471" s="195"/>
      <c r="M471" s="195"/>
      <c r="N471" s="195"/>
      <c r="O471" s="195"/>
      <c r="P471" s="195"/>
      <c r="Q471" s="195"/>
      <c r="R471" s="195"/>
      <c r="S471" s="195"/>
      <c r="T471" s="195"/>
      <c r="U471" s="195"/>
    </row>
    <row r="472" spans="1:16381" ht="27.9" customHeight="1">
      <c r="A472" s="249" t="s">
        <v>148</v>
      </c>
      <c r="B472" s="250" t="s">
        <v>149</v>
      </c>
      <c r="C472" s="251">
        <v>0.75</v>
      </c>
      <c r="D472" s="248">
        <f t="shared" si="8"/>
        <v>0.68</v>
      </c>
      <c r="E472" s="243" t="s">
        <v>1313</v>
      </c>
      <c r="F472" s="195"/>
      <c r="G472" s="195"/>
      <c r="H472" s="195"/>
      <c r="I472" s="195"/>
      <c r="J472" s="195"/>
      <c r="K472" s="195"/>
      <c r="L472" s="195"/>
      <c r="M472" s="195"/>
      <c r="N472" s="195"/>
      <c r="O472" s="195"/>
      <c r="P472" s="195"/>
      <c r="Q472" s="195"/>
      <c r="R472" s="195"/>
      <c r="S472" s="195"/>
      <c r="T472" s="195"/>
      <c r="U472" s="195"/>
    </row>
    <row r="473" spans="1:16381" ht="15.5">
      <c r="A473" s="178" t="s">
        <v>1418</v>
      </c>
      <c r="B473" s="179"/>
      <c r="C473" s="179"/>
      <c r="D473" s="179"/>
      <c r="E473" s="180"/>
      <c r="F473" s="195"/>
      <c r="G473" s="195"/>
      <c r="H473" s="195"/>
      <c r="I473" s="195"/>
      <c r="J473" s="195"/>
      <c r="K473" s="195"/>
      <c r="L473" s="195"/>
      <c r="M473" s="195"/>
      <c r="N473" s="195"/>
      <c r="O473" s="195"/>
      <c r="P473" s="195"/>
      <c r="Q473" s="195"/>
      <c r="R473" s="195"/>
      <c r="S473" s="195"/>
      <c r="T473" s="195"/>
      <c r="U473" s="195"/>
    </row>
    <row r="474" spans="1:16381" ht="27.9" customHeight="1">
      <c r="A474" s="205" t="s">
        <v>150</v>
      </c>
      <c r="B474" s="206" t="s">
        <v>151</v>
      </c>
      <c r="C474" s="207">
        <v>0.02</v>
      </c>
      <c r="D474" s="207">
        <f t="shared" si="8"/>
        <v>0.02</v>
      </c>
      <c r="E474" s="208" t="s">
        <v>1313</v>
      </c>
      <c r="F474" s="195"/>
      <c r="G474" s="195"/>
      <c r="H474" s="195"/>
      <c r="I474" s="195"/>
      <c r="J474" s="195"/>
      <c r="K474" s="195"/>
      <c r="L474" s="195"/>
      <c r="M474" s="195"/>
      <c r="N474" s="195"/>
      <c r="O474" s="195"/>
      <c r="P474" s="195"/>
      <c r="Q474" s="195"/>
      <c r="R474" s="195"/>
      <c r="S474" s="195"/>
      <c r="T474" s="195"/>
      <c r="U474" s="195"/>
    </row>
    <row r="475" spans="1:16381" ht="27.9" customHeight="1">
      <c r="A475" s="205" t="s">
        <v>152</v>
      </c>
      <c r="B475" s="206" t="s">
        <v>153</v>
      </c>
      <c r="C475" s="207">
        <v>0.04</v>
      </c>
      <c r="D475" s="207">
        <f t="shared" si="8"/>
        <v>0.04</v>
      </c>
      <c r="E475" s="208" t="s">
        <v>1313</v>
      </c>
      <c r="F475" s="195"/>
      <c r="G475" s="195"/>
      <c r="H475" s="195"/>
      <c r="I475" s="195"/>
      <c r="J475" s="195"/>
      <c r="K475" s="195"/>
      <c r="L475" s="195"/>
      <c r="M475" s="195"/>
      <c r="N475" s="195"/>
      <c r="O475" s="195"/>
      <c r="P475" s="195"/>
      <c r="Q475" s="195"/>
      <c r="R475" s="195"/>
      <c r="S475" s="195"/>
      <c r="T475" s="195"/>
      <c r="U475" s="195"/>
    </row>
    <row r="476" spans="1:16381" ht="27.9" customHeight="1">
      <c r="A476" s="205" t="s">
        <v>154</v>
      </c>
      <c r="B476" s="206" t="s">
        <v>155</v>
      </c>
      <c r="C476" s="207">
        <v>0.06</v>
      </c>
      <c r="D476" s="207">
        <f t="shared" si="8"/>
        <v>0.05</v>
      </c>
      <c r="E476" s="208" t="s">
        <v>1313</v>
      </c>
      <c r="F476" s="195"/>
      <c r="G476" s="195"/>
      <c r="H476" s="195"/>
      <c r="I476" s="195"/>
      <c r="J476" s="195"/>
      <c r="K476" s="195"/>
      <c r="L476" s="195"/>
      <c r="M476" s="195"/>
      <c r="N476" s="195"/>
      <c r="O476" s="195"/>
      <c r="P476" s="195"/>
      <c r="Q476" s="195"/>
      <c r="R476" s="195"/>
      <c r="S476" s="195"/>
      <c r="T476" s="195"/>
      <c r="U476" s="195"/>
    </row>
    <row r="477" spans="1:16381" ht="27.9" customHeight="1">
      <c r="A477" s="205" t="s">
        <v>156</v>
      </c>
      <c r="B477" s="206" t="s">
        <v>157</v>
      </c>
      <c r="C477" s="207">
        <v>0.08</v>
      </c>
      <c r="D477" s="207">
        <f t="shared" si="8"/>
        <v>7.0000000000000007E-2</v>
      </c>
      <c r="E477" s="208" t="s">
        <v>1313</v>
      </c>
      <c r="F477" s="195"/>
      <c r="G477" s="195"/>
      <c r="H477" s="195"/>
      <c r="I477" s="195"/>
      <c r="J477" s="195"/>
      <c r="K477" s="195"/>
      <c r="L477" s="195"/>
      <c r="M477" s="195"/>
      <c r="N477" s="195"/>
      <c r="O477" s="195"/>
      <c r="P477" s="195"/>
      <c r="Q477" s="195"/>
      <c r="R477" s="195"/>
      <c r="S477" s="195"/>
      <c r="T477" s="195"/>
      <c r="U477" s="195"/>
    </row>
    <row r="478" spans="1:16381" ht="27.9" customHeight="1">
      <c r="A478" s="249" t="s">
        <v>158</v>
      </c>
      <c r="B478" s="250" t="s">
        <v>159</v>
      </c>
      <c r="C478" s="251">
        <v>0.1</v>
      </c>
      <c r="D478" s="207">
        <f t="shared" si="8"/>
        <v>0.09</v>
      </c>
      <c r="E478" s="243" t="s">
        <v>1313</v>
      </c>
      <c r="F478" s="195"/>
      <c r="G478" s="195"/>
      <c r="H478" s="195"/>
      <c r="I478" s="195"/>
      <c r="J478" s="195"/>
      <c r="K478" s="195"/>
      <c r="L478" s="195"/>
      <c r="M478" s="195"/>
      <c r="N478" s="195"/>
      <c r="O478" s="195"/>
      <c r="P478" s="195"/>
      <c r="Q478" s="195"/>
      <c r="R478" s="195"/>
      <c r="S478" s="195"/>
      <c r="T478" s="195"/>
      <c r="U478" s="195"/>
    </row>
    <row r="479" spans="1:16381" ht="27.9" customHeight="1">
      <c r="A479" s="205" t="s">
        <v>160</v>
      </c>
      <c r="B479" s="206" t="s">
        <v>161</v>
      </c>
      <c r="C479" s="207">
        <v>0.12</v>
      </c>
      <c r="D479" s="207">
        <f t="shared" si="8"/>
        <v>0.11</v>
      </c>
      <c r="E479" s="208" t="s">
        <v>1313</v>
      </c>
      <c r="F479" s="195"/>
      <c r="G479" s="195"/>
      <c r="H479" s="195"/>
      <c r="I479" s="195"/>
      <c r="J479" s="195"/>
      <c r="K479" s="195"/>
      <c r="L479" s="195"/>
      <c r="M479" s="195"/>
      <c r="N479" s="195"/>
      <c r="O479" s="195"/>
      <c r="P479" s="195"/>
      <c r="Q479" s="195"/>
      <c r="R479" s="195"/>
      <c r="S479" s="195"/>
      <c r="T479" s="195"/>
      <c r="U479" s="195"/>
    </row>
    <row r="480" spans="1:16381" ht="27.9" customHeight="1">
      <c r="A480" s="205" t="s">
        <v>162</v>
      </c>
      <c r="B480" s="206" t="s">
        <v>163</v>
      </c>
      <c r="C480" s="207">
        <v>0.14000000000000001</v>
      </c>
      <c r="D480" s="207">
        <f t="shared" si="8"/>
        <v>0.13</v>
      </c>
      <c r="E480" s="208" t="s">
        <v>1313</v>
      </c>
      <c r="F480" s="195"/>
      <c r="G480" s="195"/>
      <c r="H480" s="195"/>
      <c r="I480" s="195"/>
      <c r="J480" s="195"/>
      <c r="K480" s="195"/>
      <c r="L480" s="195"/>
      <c r="M480" s="195"/>
      <c r="N480" s="195"/>
      <c r="O480" s="195"/>
      <c r="P480" s="195"/>
      <c r="Q480" s="195"/>
      <c r="R480" s="195"/>
      <c r="S480" s="195"/>
      <c r="T480" s="195"/>
      <c r="U480" s="195"/>
    </row>
    <row r="481" spans="1:21" ht="27.9" customHeight="1">
      <c r="A481" s="205" t="s">
        <v>164</v>
      </c>
      <c r="B481" s="206" t="s">
        <v>165</v>
      </c>
      <c r="C481" s="207">
        <v>0.16</v>
      </c>
      <c r="D481" s="207">
        <f t="shared" si="8"/>
        <v>0.14000000000000001</v>
      </c>
      <c r="E481" s="208" t="s">
        <v>1313</v>
      </c>
      <c r="F481" s="195"/>
      <c r="G481" s="195"/>
      <c r="H481" s="195"/>
      <c r="I481" s="195"/>
      <c r="J481" s="195"/>
      <c r="K481" s="195"/>
      <c r="L481" s="195"/>
      <c r="M481" s="195"/>
      <c r="N481" s="195"/>
      <c r="O481" s="195"/>
      <c r="P481" s="195"/>
      <c r="Q481" s="195"/>
      <c r="R481" s="195"/>
      <c r="S481" s="195"/>
      <c r="T481" s="195"/>
      <c r="U481" s="195"/>
    </row>
    <row r="482" spans="1:21" ht="27.9" customHeight="1">
      <c r="A482" s="205" t="s">
        <v>166</v>
      </c>
      <c r="B482" s="206" t="s">
        <v>167</v>
      </c>
      <c r="C482" s="207">
        <v>0.17</v>
      </c>
      <c r="D482" s="207">
        <f t="shared" si="8"/>
        <v>0.15</v>
      </c>
      <c r="E482" s="208" t="s">
        <v>1313</v>
      </c>
      <c r="F482" s="195"/>
      <c r="G482" s="195"/>
      <c r="H482" s="195"/>
      <c r="I482" s="195"/>
      <c r="J482" s="195"/>
      <c r="K482" s="195"/>
      <c r="L482" s="195"/>
      <c r="M482" s="195"/>
      <c r="N482" s="195"/>
      <c r="O482" s="195"/>
      <c r="P482" s="195"/>
      <c r="Q482" s="195"/>
      <c r="R482" s="195"/>
      <c r="S482" s="195"/>
      <c r="T482" s="195"/>
      <c r="U482" s="195"/>
    </row>
    <row r="483" spans="1:21" ht="27.9" customHeight="1">
      <c r="A483" s="249" t="s">
        <v>168</v>
      </c>
      <c r="B483" s="250" t="s">
        <v>169</v>
      </c>
      <c r="C483" s="251">
        <v>0.18</v>
      </c>
      <c r="D483" s="207">
        <f t="shared" si="8"/>
        <v>0.16</v>
      </c>
      <c r="E483" s="243" t="s">
        <v>1313</v>
      </c>
      <c r="F483" s="195"/>
      <c r="G483" s="195"/>
      <c r="H483" s="195"/>
      <c r="I483" s="195"/>
      <c r="J483" s="195"/>
      <c r="K483" s="195"/>
      <c r="L483" s="195"/>
      <c r="M483" s="195"/>
      <c r="N483" s="195"/>
      <c r="O483" s="195"/>
      <c r="P483" s="195"/>
      <c r="Q483" s="195"/>
      <c r="R483" s="195"/>
      <c r="S483" s="195"/>
      <c r="T483" s="195"/>
      <c r="U483" s="195"/>
    </row>
    <row r="484" spans="1:21" ht="27.9" customHeight="1">
      <c r="A484" s="205" t="s">
        <v>170</v>
      </c>
      <c r="B484" s="206" t="s">
        <v>171</v>
      </c>
      <c r="C484" s="207">
        <v>0.19</v>
      </c>
      <c r="D484" s="207">
        <f t="shared" si="8"/>
        <v>0.17</v>
      </c>
      <c r="E484" s="208" t="s">
        <v>1313</v>
      </c>
      <c r="F484" s="195"/>
      <c r="G484" s="195"/>
      <c r="H484" s="195"/>
      <c r="I484" s="195"/>
      <c r="J484" s="195"/>
      <c r="K484" s="195"/>
      <c r="L484" s="195"/>
      <c r="M484" s="195"/>
      <c r="N484" s="195"/>
      <c r="O484" s="195"/>
      <c r="P484" s="195"/>
      <c r="Q484" s="195"/>
      <c r="R484" s="195"/>
      <c r="S484" s="195"/>
      <c r="T484" s="195"/>
      <c r="U484" s="195"/>
    </row>
    <row r="485" spans="1:21" ht="15.5">
      <c r="A485" s="178" t="s">
        <v>1419</v>
      </c>
      <c r="B485" s="179"/>
      <c r="C485" s="179"/>
      <c r="D485" s="179"/>
      <c r="E485" s="180"/>
      <c r="F485" s="195"/>
      <c r="G485" s="195"/>
      <c r="H485" s="195"/>
      <c r="I485" s="195"/>
      <c r="J485" s="195"/>
      <c r="K485" s="195"/>
      <c r="L485" s="195"/>
      <c r="M485" s="195"/>
      <c r="N485" s="195"/>
      <c r="O485" s="195"/>
      <c r="P485" s="195"/>
      <c r="Q485" s="195"/>
      <c r="R485" s="195"/>
      <c r="S485" s="195"/>
      <c r="T485" s="195"/>
      <c r="U485" s="195"/>
    </row>
    <row r="486" spans="1:21" ht="27.9" customHeight="1">
      <c r="A486" s="205" t="s">
        <v>172</v>
      </c>
      <c r="B486" s="206" t="s">
        <v>1552</v>
      </c>
      <c r="C486" s="207">
        <v>0.3</v>
      </c>
      <c r="D486" s="207">
        <f t="shared" si="8"/>
        <v>0.27</v>
      </c>
      <c r="E486" s="208" t="s">
        <v>1313</v>
      </c>
      <c r="F486" s="195"/>
      <c r="G486" s="195"/>
      <c r="H486" s="195"/>
      <c r="I486" s="195"/>
      <c r="J486" s="195"/>
      <c r="K486" s="195"/>
      <c r="L486" s="195"/>
      <c r="M486" s="195"/>
      <c r="N486" s="195"/>
      <c r="O486" s="195"/>
      <c r="P486" s="195"/>
      <c r="Q486" s="195"/>
      <c r="R486" s="195"/>
      <c r="S486" s="195"/>
      <c r="T486" s="195"/>
      <c r="U486" s="195"/>
    </row>
    <row r="487" spans="1:21" ht="27.9" customHeight="1">
      <c r="A487" s="205" t="s">
        <v>173</v>
      </c>
      <c r="B487" s="206" t="s">
        <v>174</v>
      </c>
      <c r="C487" s="207">
        <v>0.6</v>
      </c>
      <c r="D487" s="207">
        <f t="shared" si="8"/>
        <v>0.54</v>
      </c>
      <c r="E487" s="208" t="s">
        <v>1313</v>
      </c>
      <c r="F487" s="195"/>
      <c r="G487" s="195"/>
      <c r="H487" s="195"/>
      <c r="I487" s="195"/>
      <c r="J487" s="195"/>
      <c r="K487" s="195"/>
      <c r="L487" s="195"/>
      <c r="M487" s="195"/>
      <c r="N487" s="195"/>
      <c r="O487" s="195"/>
      <c r="P487" s="195"/>
      <c r="Q487" s="195"/>
      <c r="R487" s="195"/>
      <c r="S487" s="195"/>
      <c r="T487" s="195"/>
      <c r="U487" s="195"/>
    </row>
    <row r="488" spans="1:21" ht="27.9" customHeight="1">
      <c r="A488" s="205" t="s">
        <v>175</v>
      </c>
      <c r="B488" s="206" t="s">
        <v>176</v>
      </c>
      <c r="C488" s="207">
        <v>0.75</v>
      </c>
      <c r="D488" s="207">
        <f t="shared" si="8"/>
        <v>0.68</v>
      </c>
      <c r="E488" s="208" t="s">
        <v>1313</v>
      </c>
      <c r="F488" s="195"/>
      <c r="G488" s="195"/>
      <c r="H488" s="195"/>
      <c r="I488" s="195"/>
      <c r="J488" s="195"/>
      <c r="K488" s="195"/>
      <c r="L488" s="195"/>
      <c r="M488" s="195"/>
      <c r="N488" s="195"/>
      <c r="O488" s="195"/>
      <c r="P488" s="195"/>
      <c r="Q488" s="195"/>
      <c r="R488" s="195"/>
      <c r="S488" s="195"/>
      <c r="T488" s="195"/>
      <c r="U488" s="195"/>
    </row>
    <row r="489" spans="1:21" ht="27.9" customHeight="1">
      <c r="A489" s="205" t="s">
        <v>177</v>
      </c>
      <c r="B489" s="206" t="s">
        <v>178</v>
      </c>
      <c r="C489" s="207">
        <v>1</v>
      </c>
      <c r="D489" s="207">
        <f t="shared" si="8"/>
        <v>0.9</v>
      </c>
      <c r="E489" s="208" t="s">
        <v>1313</v>
      </c>
      <c r="F489" s="195"/>
      <c r="G489" s="195"/>
      <c r="H489" s="195"/>
      <c r="I489" s="195"/>
      <c r="J489" s="195"/>
      <c r="K489" s="195"/>
      <c r="L489" s="195"/>
      <c r="M489" s="195"/>
      <c r="N489" s="195"/>
      <c r="O489" s="195"/>
      <c r="P489" s="195"/>
      <c r="Q489" s="195"/>
      <c r="R489" s="195"/>
      <c r="S489" s="195"/>
      <c r="T489" s="195"/>
      <c r="U489" s="195"/>
    </row>
    <row r="490" spans="1:21" ht="27.9" customHeight="1">
      <c r="A490" s="205" t="s">
        <v>179</v>
      </c>
      <c r="B490" s="206" t="s">
        <v>180</v>
      </c>
      <c r="C490" s="207">
        <v>1.25</v>
      </c>
      <c r="D490" s="207">
        <f t="shared" si="8"/>
        <v>1.1299999999999999</v>
      </c>
      <c r="E490" s="208" t="s">
        <v>1313</v>
      </c>
      <c r="F490" s="195"/>
      <c r="G490" s="195"/>
      <c r="H490" s="195"/>
      <c r="I490" s="195"/>
      <c r="J490" s="195"/>
      <c r="K490" s="195"/>
      <c r="L490" s="195"/>
      <c r="M490" s="195"/>
      <c r="N490" s="195"/>
      <c r="O490" s="195"/>
      <c r="P490" s="195"/>
      <c r="Q490" s="195"/>
      <c r="R490" s="195"/>
      <c r="S490" s="195"/>
      <c r="T490" s="195"/>
      <c r="U490" s="195"/>
    </row>
    <row r="491" spans="1:21" ht="15.5">
      <c r="A491" s="178" t="s">
        <v>1420</v>
      </c>
      <c r="B491" s="179"/>
      <c r="C491" s="179"/>
      <c r="D491" s="179"/>
      <c r="E491" s="180"/>
      <c r="F491" s="195"/>
      <c r="G491" s="195"/>
      <c r="H491" s="195"/>
      <c r="I491" s="195"/>
      <c r="J491" s="195"/>
      <c r="K491" s="195"/>
      <c r="L491" s="195"/>
      <c r="M491" s="195"/>
      <c r="N491" s="195"/>
      <c r="O491" s="195"/>
      <c r="P491" s="195"/>
      <c r="Q491" s="195"/>
      <c r="R491" s="195"/>
      <c r="S491" s="195"/>
      <c r="T491" s="195"/>
      <c r="U491" s="195"/>
    </row>
    <row r="492" spans="1:21" ht="27.9" customHeight="1">
      <c r="A492" s="205" t="s">
        <v>181</v>
      </c>
      <c r="B492" s="206" t="s">
        <v>182</v>
      </c>
      <c r="C492" s="207">
        <v>0.03</v>
      </c>
      <c r="D492" s="207">
        <f t="shared" si="8"/>
        <v>0.03</v>
      </c>
      <c r="E492" s="208" t="s">
        <v>1313</v>
      </c>
      <c r="F492" s="195"/>
      <c r="G492" s="195"/>
      <c r="H492" s="195"/>
      <c r="I492" s="195"/>
      <c r="J492" s="195"/>
      <c r="K492" s="195"/>
      <c r="L492" s="195"/>
      <c r="M492" s="195"/>
      <c r="N492" s="195"/>
      <c r="O492" s="195"/>
      <c r="P492" s="195"/>
      <c r="Q492" s="195"/>
      <c r="R492" s="195"/>
      <c r="S492" s="195"/>
      <c r="T492" s="195"/>
      <c r="U492" s="195"/>
    </row>
    <row r="493" spans="1:21" ht="27.9" customHeight="1">
      <c r="A493" s="205" t="s">
        <v>183</v>
      </c>
      <c r="B493" s="206" t="s">
        <v>184</v>
      </c>
      <c r="C493" s="207">
        <v>0.05</v>
      </c>
      <c r="D493" s="207">
        <f t="shared" si="8"/>
        <v>0.05</v>
      </c>
      <c r="E493" s="208" t="s">
        <v>1313</v>
      </c>
      <c r="F493" s="195"/>
      <c r="G493" s="195"/>
      <c r="H493" s="195"/>
      <c r="I493" s="195"/>
      <c r="J493" s="195"/>
      <c r="K493" s="195"/>
      <c r="L493" s="195"/>
      <c r="M493" s="195"/>
      <c r="N493" s="195"/>
      <c r="O493" s="195"/>
      <c r="P493" s="195"/>
      <c r="Q493" s="195"/>
      <c r="R493" s="195"/>
      <c r="S493" s="195"/>
      <c r="T493" s="195"/>
      <c r="U493" s="195"/>
    </row>
    <row r="494" spans="1:21" ht="27.9" customHeight="1">
      <c r="A494" s="205" t="s">
        <v>185</v>
      </c>
      <c r="B494" s="206" t="s">
        <v>186</v>
      </c>
      <c r="C494" s="207">
        <v>0.08</v>
      </c>
      <c r="D494" s="207">
        <f t="shared" si="8"/>
        <v>7.0000000000000007E-2</v>
      </c>
      <c r="E494" s="208" t="s">
        <v>1313</v>
      </c>
      <c r="F494" s="195"/>
      <c r="G494" s="195"/>
      <c r="H494" s="195"/>
      <c r="I494" s="195"/>
      <c r="J494" s="195"/>
      <c r="K494" s="195"/>
      <c r="L494" s="195"/>
      <c r="M494" s="195"/>
      <c r="N494" s="195"/>
      <c r="O494" s="195"/>
      <c r="P494" s="195"/>
      <c r="Q494" s="195"/>
      <c r="R494" s="195"/>
      <c r="S494" s="195"/>
      <c r="T494" s="195"/>
      <c r="U494" s="195"/>
    </row>
    <row r="495" spans="1:21" ht="27.9" customHeight="1">
      <c r="A495" s="205" t="s">
        <v>187</v>
      </c>
      <c r="B495" s="206" t="s">
        <v>188</v>
      </c>
      <c r="C495" s="207">
        <v>0.1</v>
      </c>
      <c r="D495" s="207">
        <f t="shared" si="8"/>
        <v>0.09</v>
      </c>
      <c r="E495" s="208" t="s">
        <v>1313</v>
      </c>
      <c r="F495" s="195"/>
      <c r="G495" s="195"/>
      <c r="H495" s="195"/>
      <c r="I495" s="195"/>
      <c r="J495" s="195"/>
      <c r="K495" s="195"/>
      <c r="L495" s="195"/>
      <c r="M495" s="195"/>
      <c r="N495" s="195"/>
      <c r="O495" s="195"/>
      <c r="P495" s="195"/>
      <c r="Q495" s="195"/>
      <c r="R495" s="195"/>
      <c r="S495" s="195"/>
      <c r="T495" s="195"/>
      <c r="U495" s="195"/>
    </row>
    <row r="496" spans="1:21" ht="27.9" customHeight="1">
      <c r="A496" s="205" t="s">
        <v>189</v>
      </c>
      <c r="B496" s="206" t="s">
        <v>190</v>
      </c>
      <c r="C496" s="207">
        <v>0.13</v>
      </c>
      <c r="D496" s="207">
        <f t="shared" si="8"/>
        <v>0.12</v>
      </c>
      <c r="E496" s="208" t="s">
        <v>1313</v>
      </c>
      <c r="F496" s="195"/>
      <c r="G496" s="195"/>
      <c r="H496" s="195"/>
      <c r="I496" s="195"/>
      <c r="J496" s="195"/>
      <c r="K496" s="195"/>
      <c r="L496" s="195"/>
      <c r="M496" s="195"/>
      <c r="N496" s="195"/>
      <c r="O496" s="195"/>
      <c r="P496" s="195"/>
      <c r="Q496" s="195"/>
      <c r="R496" s="195"/>
      <c r="S496" s="195"/>
      <c r="T496" s="195"/>
      <c r="U496" s="195"/>
    </row>
    <row r="497" spans="1:21" ht="27.9" customHeight="1">
      <c r="A497" s="205" t="s">
        <v>191</v>
      </c>
      <c r="B497" s="206" t="s">
        <v>192</v>
      </c>
      <c r="C497" s="207">
        <v>0.15</v>
      </c>
      <c r="D497" s="207">
        <f t="shared" si="8"/>
        <v>0.14000000000000001</v>
      </c>
      <c r="E497" s="208" t="s">
        <v>1313</v>
      </c>
      <c r="F497" s="195"/>
      <c r="G497" s="195"/>
      <c r="H497" s="195"/>
      <c r="I497" s="195"/>
      <c r="J497" s="195"/>
      <c r="K497" s="195"/>
      <c r="L497" s="195"/>
      <c r="M497" s="195"/>
      <c r="N497" s="195"/>
      <c r="O497" s="195"/>
      <c r="P497" s="195"/>
      <c r="Q497" s="195"/>
      <c r="R497" s="195"/>
      <c r="S497" s="195"/>
      <c r="T497" s="195"/>
      <c r="U497" s="195"/>
    </row>
    <row r="498" spans="1:21" ht="27.9" customHeight="1">
      <c r="A498" s="205" t="s">
        <v>193</v>
      </c>
      <c r="B498" s="206" t="s">
        <v>194</v>
      </c>
      <c r="C498" s="207">
        <v>0.18</v>
      </c>
      <c r="D498" s="207">
        <f t="shared" si="8"/>
        <v>0.16</v>
      </c>
      <c r="E498" s="208" t="s">
        <v>1313</v>
      </c>
      <c r="F498" s="195"/>
      <c r="G498" s="195"/>
      <c r="H498" s="195"/>
      <c r="I498" s="195"/>
      <c r="J498" s="195"/>
      <c r="K498" s="195"/>
      <c r="L498" s="195"/>
      <c r="M498" s="195"/>
      <c r="N498" s="195"/>
      <c r="O498" s="195"/>
      <c r="P498" s="195"/>
      <c r="Q498" s="195"/>
      <c r="R498" s="195"/>
      <c r="S498" s="195"/>
      <c r="T498" s="195"/>
      <c r="U498" s="195"/>
    </row>
    <row r="499" spans="1:21" ht="27.9" customHeight="1">
      <c r="A499" s="205" t="s">
        <v>195</v>
      </c>
      <c r="B499" s="206" t="s">
        <v>196</v>
      </c>
      <c r="C499" s="207">
        <v>0.2</v>
      </c>
      <c r="D499" s="207">
        <f t="shared" si="8"/>
        <v>0.18</v>
      </c>
      <c r="E499" s="208" t="s">
        <v>1313</v>
      </c>
      <c r="F499" s="195"/>
      <c r="G499" s="195"/>
      <c r="H499" s="195"/>
      <c r="I499" s="195"/>
      <c r="J499" s="195"/>
      <c r="K499" s="195"/>
      <c r="L499" s="195"/>
      <c r="M499" s="195"/>
      <c r="N499" s="195"/>
      <c r="O499" s="195"/>
      <c r="P499" s="195"/>
      <c r="Q499" s="195"/>
      <c r="R499" s="195"/>
      <c r="S499" s="195"/>
      <c r="T499" s="195"/>
      <c r="U499" s="195"/>
    </row>
    <row r="500" spans="1:21" ht="27.9" customHeight="1">
      <c r="A500" s="205" t="s">
        <v>197</v>
      </c>
      <c r="B500" s="206" t="s">
        <v>198</v>
      </c>
      <c r="C500" s="207">
        <v>0.23</v>
      </c>
      <c r="D500" s="207">
        <f t="shared" si="8"/>
        <v>0.21</v>
      </c>
      <c r="E500" s="208" t="s">
        <v>1313</v>
      </c>
      <c r="F500" s="195"/>
      <c r="G500" s="195"/>
      <c r="H500" s="195"/>
      <c r="I500" s="195"/>
      <c r="J500" s="195"/>
      <c r="K500" s="195"/>
      <c r="L500" s="195"/>
      <c r="M500" s="195"/>
      <c r="N500" s="195"/>
      <c r="O500" s="195"/>
      <c r="P500" s="195"/>
      <c r="Q500" s="195"/>
      <c r="R500" s="195"/>
      <c r="S500" s="195"/>
      <c r="T500" s="195"/>
      <c r="U500" s="195"/>
    </row>
    <row r="501" spans="1:21" ht="27.9" customHeight="1">
      <c r="A501" s="205" t="s">
        <v>199</v>
      </c>
      <c r="B501" s="206" t="s">
        <v>200</v>
      </c>
      <c r="C501" s="207">
        <v>0.25</v>
      </c>
      <c r="D501" s="207">
        <f t="shared" si="8"/>
        <v>0.23</v>
      </c>
      <c r="E501" s="208" t="s">
        <v>1313</v>
      </c>
      <c r="F501" s="195"/>
      <c r="G501" s="195"/>
      <c r="H501" s="195"/>
      <c r="I501" s="195"/>
      <c r="J501" s="195"/>
      <c r="K501" s="195"/>
      <c r="L501" s="195"/>
      <c r="M501" s="195"/>
      <c r="N501" s="195"/>
      <c r="O501" s="195"/>
      <c r="P501" s="195"/>
      <c r="Q501" s="195"/>
      <c r="R501" s="195"/>
      <c r="S501" s="195"/>
      <c r="T501" s="195"/>
      <c r="U501" s="195"/>
    </row>
    <row r="502" spans="1:21" ht="27.9" customHeight="1">
      <c r="A502" s="205" t="s">
        <v>201</v>
      </c>
      <c r="B502" s="206" t="s">
        <v>202</v>
      </c>
      <c r="C502" s="207">
        <v>0.28000000000000003</v>
      </c>
      <c r="D502" s="207">
        <f t="shared" si="8"/>
        <v>0.25</v>
      </c>
      <c r="E502" s="208" t="s">
        <v>1313</v>
      </c>
      <c r="F502" s="195"/>
      <c r="G502" s="195"/>
      <c r="H502" s="195"/>
      <c r="I502" s="195"/>
      <c r="J502" s="195"/>
      <c r="K502" s="195"/>
      <c r="L502" s="195"/>
      <c r="M502" s="195"/>
      <c r="N502" s="195"/>
      <c r="O502" s="195"/>
      <c r="P502" s="195"/>
      <c r="Q502" s="195"/>
      <c r="R502" s="195"/>
      <c r="S502" s="195"/>
      <c r="T502" s="195"/>
      <c r="U502" s="195"/>
    </row>
    <row r="503" spans="1:21" ht="15.5">
      <c r="A503" s="178" t="s">
        <v>1553</v>
      </c>
      <c r="B503" s="179"/>
      <c r="C503" s="179"/>
      <c r="D503" s="179"/>
      <c r="E503" s="180"/>
      <c r="F503" s="195"/>
      <c r="G503" s="195"/>
      <c r="H503" s="195"/>
      <c r="I503" s="195"/>
      <c r="J503" s="195"/>
      <c r="K503" s="195"/>
      <c r="L503" s="195"/>
      <c r="M503" s="195"/>
      <c r="N503" s="195"/>
      <c r="O503" s="195"/>
      <c r="P503" s="195"/>
      <c r="Q503" s="195"/>
      <c r="R503" s="195"/>
      <c r="S503" s="195"/>
      <c r="T503" s="195"/>
      <c r="U503" s="195"/>
    </row>
    <row r="504" spans="1:21" ht="27.9" customHeight="1">
      <c r="A504" s="205" t="s">
        <v>1554</v>
      </c>
      <c r="B504" s="206" t="s">
        <v>1555</v>
      </c>
      <c r="C504" s="207">
        <v>0.6</v>
      </c>
      <c r="D504" s="207">
        <f t="shared" si="8"/>
        <v>0.54</v>
      </c>
      <c r="E504" s="208" t="s">
        <v>1313</v>
      </c>
      <c r="F504" s="195"/>
      <c r="G504" s="195"/>
      <c r="H504" s="195"/>
      <c r="I504" s="195"/>
      <c r="J504" s="195"/>
      <c r="K504" s="195"/>
      <c r="L504" s="195"/>
      <c r="M504" s="195"/>
      <c r="N504" s="195"/>
      <c r="O504" s="195"/>
      <c r="P504" s="195"/>
      <c r="Q504" s="195"/>
      <c r="R504" s="195"/>
      <c r="S504" s="195"/>
      <c r="T504" s="195"/>
      <c r="U504" s="195"/>
    </row>
    <row r="505" spans="1:21" ht="27.9" customHeight="1">
      <c r="A505" s="205" t="s">
        <v>1556</v>
      </c>
      <c r="B505" s="206" t="s">
        <v>1557</v>
      </c>
      <c r="C505" s="207">
        <v>1.2</v>
      </c>
      <c r="D505" s="207">
        <f t="shared" si="8"/>
        <v>1.08</v>
      </c>
      <c r="E505" s="208" t="s">
        <v>1313</v>
      </c>
      <c r="F505" s="195"/>
      <c r="G505" s="195"/>
      <c r="H505" s="195"/>
      <c r="I505" s="195"/>
      <c r="J505" s="195"/>
      <c r="K505" s="195"/>
      <c r="L505" s="195"/>
      <c r="M505" s="195"/>
      <c r="N505" s="195"/>
      <c r="O505" s="195"/>
      <c r="P505" s="195"/>
      <c r="Q505" s="195"/>
      <c r="R505" s="195"/>
      <c r="S505" s="195"/>
      <c r="T505" s="195"/>
      <c r="U505" s="195"/>
    </row>
    <row r="506" spans="1:21" ht="27.9" customHeight="1">
      <c r="A506" s="205" t="s">
        <v>1558</v>
      </c>
      <c r="B506" s="206" t="s">
        <v>1559</v>
      </c>
      <c r="C506" s="207">
        <v>1.5</v>
      </c>
      <c r="D506" s="207">
        <f t="shared" si="8"/>
        <v>1.35</v>
      </c>
      <c r="E506" s="208" t="s">
        <v>1313</v>
      </c>
      <c r="F506" s="195"/>
      <c r="G506" s="195"/>
      <c r="H506" s="195"/>
      <c r="I506" s="195"/>
      <c r="J506" s="195"/>
      <c r="K506" s="195"/>
      <c r="L506" s="195"/>
      <c r="M506" s="195"/>
      <c r="N506" s="195"/>
      <c r="O506" s="195"/>
      <c r="P506" s="195"/>
      <c r="Q506" s="195"/>
      <c r="R506" s="195"/>
      <c r="S506" s="195"/>
      <c r="T506" s="195"/>
      <c r="U506" s="195"/>
    </row>
    <row r="507" spans="1:21" ht="27.9" customHeight="1">
      <c r="A507" s="205" t="s">
        <v>1560</v>
      </c>
      <c r="B507" s="206" t="s">
        <v>1561</v>
      </c>
      <c r="C507" s="207">
        <v>2</v>
      </c>
      <c r="D507" s="207">
        <f t="shared" si="8"/>
        <v>1.8</v>
      </c>
      <c r="E507" s="208" t="s">
        <v>1313</v>
      </c>
      <c r="F507" s="195"/>
      <c r="G507" s="195"/>
      <c r="H507" s="195"/>
      <c r="I507" s="195"/>
      <c r="J507" s="195"/>
      <c r="K507" s="195"/>
      <c r="L507" s="195"/>
      <c r="M507" s="195"/>
      <c r="N507" s="195"/>
      <c r="O507" s="195"/>
      <c r="P507" s="195"/>
      <c r="Q507" s="195"/>
      <c r="R507" s="195"/>
      <c r="S507" s="195"/>
      <c r="T507" s="195"/>
      <c r="U507" s="195"/>
    </row>
    <row r="508" spans="1:21" ht="27.9" customHeight="1">
      <c r="A508" s="205" t="s">
        <v>1562</v>
      </c>
      <c r="B508" s="206" t="s">
        <v>1563</v>
      </c>
      <c r="C508" s="207">
        <v>2.5</v>
      </c>
      <c r="D508" s="207">
        <f>ROUND(C508*(1-0.1),2)</f>
        <v>2.25</v>
      </c>
      <c r="E508" s="208" t="s">
        <v>1313</v>
      </c>
      <c r="F508" s="195"/>
      <c r="G508" s="195"/>
      <c r="H508" s="195"/>
      <c r="I508" s="195"/>
      <c r="J508" s="195"/>
      <c r="K508" s="195"/>
      <c r="L508" s="195"/>
      <c r="M508" s="195"/>
      <c r="N508" s="195"/>
      <c r="O508" s="195"/>
      <c r="P508" s="195"/>
      <c r="Q508" s="195"/>
      <c r="R508" s="195"/>
      <c r="S508" s="195"/>
      <c r="T508" s="195"/>
      <c r="U508" s="195"/>
    </row>
    <row r="509" spans="1:21" ht="15.5">
      <c r="A509" s="178" t="s">
        <v>1564</v>
      </c>
      <c r="B509" s="179"/>
      <c r="C509" s="179"/>
      <c r="D509" s="179"/>
      <c r="E509" s="180"/>
      <c r="F509" s="195"/>
      <c r="G509" s="195"/>
      <c r="H509" s="195"/>
      <c r="I509" s="195"/>
      <c r="J509" s="195"/>
      <c r="K509" s="195"/>
      <c r="L509" s="195"/>
      <c r="M509" s="195"/>
      <c r="N509" s="195"/>
      <c r="O509" s="195"/>
      <c r="P509" s="195"/>
      <c r="Q509" s="195"/>
      <c r="R509" s="195"/>
      <c r="S509" s="195"/>
      <c r="T509" s="195"/>
      <c r="U509" s="195"/>
    </row>
    <row r="510" spans="1:21" ht="27.9" customHeight="1">
      <c r="A510" s="205" t="s">
        <v>1565</v>
      </c>
      <c r="B510" s="206" t="s">
        <v>1566</v>
      </c>
      <c r="C510" s="207">
        <v>0.05</v>
      </c>
      <c r="D510" s="207">
        <f>ROUND(C510*(1-0.1),2)</f>
        <v>0.05</v>
      </c>
      <c r="E510" s="208" t="s">
        <v>1313</v>
      </c>
      <c r="F510" s="195"/>
      <c r="G510" s="195"/>
      <c r="H510" s="195"/>
      <c r="I510" s="195"/>
      <c r="J510" s="195"/>
      <c r="K510" s="195"/>
      <c r="L510" s="195"/>
      <c r="M510" s="195"/>
      <c r="N510" s="195"/>
      <c r="O510" s="195"/>
      <c r="P510" s="195"/>
      <c r="Q510" s="195"/>
      <c r="R510" s="195"/>
      <c r="S510" s="195"/>
      <c r="T510" s="195"/>
      <c r="U510" s="195"/>
    </row>
    <row r="511" spans="1:21" ht="27.9" customHeight="1">
      <c r="A511" s="205" t="s">
        <v>1567</v>
      </c>
      <c r="B511" s="206" t="s">
        <v>1568</v>
      </c>
      <c r="C511" s="207">
        <v>0.1</v>
      </c>
      <c r="D511" s="207">
        <f t="shared" ref="D511:D520" si="9">ROUND(C511*(1-0.1),2)</f>
        <v>0.09</v>
      </c>
      <c r="E511" s="208" t="s">
        <v>1313</v>
      </c>
      <c r="F511" s="195"/>
      <c r="G511" s="195"/>
      <c r="H511" s="195"/>
      <c r="I511" s="195"/>
      <c r="J511" s="195"/>
      <c r="K511" s="195"/>
      <c r="L511" s="195"/>
      <c r="M511" s="195"/>
      <c r="N511" s="195"/>
      <c r="O511" s="195"/>
      <c r="P511" s="195"/>
      <c r="Q511" s="195"/>
      <c r="R511" s="195"/>
      <c r="S511" s="195"/>
      <c r="T511" s="195"/>
      <c r="U511" s="195"/>
    </row>
    <row r="512" spans="1:21" ht="27.9" customHeight="1">
      <c r="A512" s="205" t="s">
        <v>1569</v>
      </c>
      <c r="B512" s="206" t="s">
        <v>1570</v>
      </c>
      <c r="C512" s="207">
        <v>0.15</v>
      </c>
      <c r="D512" s="207">
        <f t="shared" si="9"/>
        <v>0.14000000000000001</v>
      </c>
      <c r="E512" s="208" t="s">
        <v>1313</v>
      </c>
      <c r="F512" s="195"/>
      <c r="G512" s="195"/>
      <c r="H512" s="195"/>
      <c r="I512" s="195"/>
      <c r="J512" s="195"/>
      <c r="K512" s="195"/>
      <c r="L512" s="195"/>
      <c r="M512" s="195"/>
      <c r="N512" s="195"/>
      <c r="O512" s="195"/>
      <c r="P512" s="195"/>
      <c r="Q512" s="195"/>
      <c r="R512" s="195"/>
      <c r="S512" s="195"/>
      <c r="T512" s="195"/>
      <c r="U512" s="195"/>
    </row>
    <row r="513" spans="1:21" ht="27.9" customHeight="1">
      <c r="A513" s="205" t="s">
        <v>1571</v>
      </c>
      <c r="B513" s="206" t="s">
        <v>1572</v>
      </c>
      <c r="C513" s="207">
        <v>0.2</v>
      </c>
      <c r="D513" s="207">
        <f t="shared" si="9"/>
        <v>0.18</v>
      </c>
      <c r="E513" s="208" t="s">
        <v>1313</v>
      </c>
      <c r="F513" s="195"/>
      <c r="G513" s="195"/>
      <c r="H513" s="195"/>
      <c r="I513" s="195"/>
      <c r="J513" s="195"/>
      <c r="K513" s="195"/>
      <c r="L513" s="195"/>
      <c r="M513" s="195"/>
      <c r="N513" s="195"/>
      <c r="O513" s="195"/>
      <c r="P513" s="195"/>
      <c r="Q513" s="195"/>
      <c r="R513" s="195"/>
      <c r="S513" s="195"/>
      <c r="T513" s="195"/>
      <c r="U513" s="195"/>
    </row>
    <row r="514" spans="1:21" ht="27.9" customHeight="1">
      <c r="A514" s="205" t="s">
        <v>1573</v>
      </c>
      <c r="B514" s="206" t="s">
        <v>1574</v>
      </c>
      <c r="C514" s="207">
        <v>0.25</v>
      </c>
      <c r="D514" s="207">
        <f t="shared" si="9"/>
        <v>0.23</v>
      </c>
      <c r="E514" s="208" t="s">
        <v>1313</v>
      </c>
      <c r="F514" s="195"/>
      <c r="G514" s="195"/>
      <c r="H514" s="195"/>
      <c r="I514" s="195"/>
      <c r="J514" s="195"/>
      <c r="K514" s="195"/>
      <c r="L514" s="195"/>
      <c r="M514" s="195"/>
      <c r="N514" s="195"/>
      <c r="O514" s="195"/>
      <c r="P514" s="195"/>
      <c r="Q514" s="195"/>
      <c r="R514" s="195"/>
      <c r="S514" s="195"/>
      <c r="T514" s="195"/>
      <c r="U514" s="195"/>
    </row>
    <row r="515" spans="1:21" ht="27.9" customHeight="1">
      <c r="A515" s="205" t="s">
        <v>1575</v>
      </c>
      <c r="B515" s="206" t="s">
        <v>1576</v>
      </c>
      <c r="C515" s="207">
        <v>0.3</v>
      </c>
      <c r="D515" s="207">
        <f t="shared" si="9"/>
        <v>0.27</v>
      </c>
      <c r="E515" s="208" t="s">
        <v>1313</v>
      </c>
      <c r="F515" s="195"/>
      <c r="G515" s="195"/>
      <c r="H515" s="195"/>
      <c r="I515" s="195"/>
      <c r="J515" s="195"/>
      <c r="K515" s="195"/>
      <c r="L515" s="195"/>
      <c r="M515" s="195"/>
      <c r="N515" s="195"/>
      <c r="O515" s="195"/>
      <c r="P515" s="195"/>
      <c r="Q515" s="195"/>
      <c r="R515" s="195"/>
      <c r="S515" s="195"/>
      <c r="T515" s="195"/>
      <c r="U515" s="195"/>
    </row>
    <row r="516" spans="1:21" ht="27.9" customHeight="1">
      <c r="A516" s="205" t="s">
        <v>1577</v>
      </c>
      <c r="B516" s="206" t="s">
        <v>1578</v>
      </c>
      <c r="C516" s="207">
        <v>0.35</v>
      </c>
      <c r="D516" s="207">
        <f t="shared" si="9"/>
        <v>0.32</v>
      </c>
      <c r="E516" s="208" t="s">
        <v>1313</v>
      </c>
      <c r="F516" s="195"/>
      <c r="G516" s="195"/>
      <c r="H516" s="195"/>
      <c r="I516" s="195"/>
      <c r="J516" s="195"/>
      <c r="K516" s="195"/>
      <c r="L516" s="195"/>
      <c r="M516" s="195"/>
      <c r="N516" s="195"/>
      <c r="O516" s="195"/>
      <c r="P516" s="195"/>
      <c r="Q516" s="195"/>
      <c r="R516" s="195"/>
      <c r="S516" s="195"/>
      <c r="T516" s="195"/>
      <c r="U516" s="195"/>
    </row>
    <row r="517" spans="1:21" ht="27.9" customHeight="1">
      <c r="A517" s="205" t="s">
        <v>1579</v>
      </c>
      <c r="B517" s="206" t="s">
        <v>1580</v>
      </c>
      <c r="C517" s="207">
        <v>0.4</v>
      </c>
      <c r="D517" s="207">
        <f t="shared" si="9"/>
        <v>0.36</v>
      </c>
      <c r="E517" s="208" t="s">
        <v>1313</v>
      </c>
      <c r="F517" s="195"/>
      <c r="G517" s="195"/>
      <c r="H517" s="195"/>
      <c r="I517" s="195"/>
      <c r="J517" s="195"/>
      <c r="K517" s="195"/>
      <c r="L517" s="195"/>
      <c r="M517" s="195"/>
      <c r="N517" s="195"/>
      <c r="O517" s="195"/>
      <c r="P517" s="195"/>
      <c r="Q517" s="195"/>
      <c r="R517" s="195"/>
      <c r="S517" s="195"/>
      <c r="T517" s="195"/>
      <c r="U517" s="195"/>
    </row>
    <row r="518" spans="1:21" ht="27.9" customHeight="1">
      <c r="A518" s="205" t="s">
        <v>1581</v>
      </c>
      <c r="B518" s="206" t="s">
        <v>1582</v>
      </c>
      <c r="C518" s="207">
        <v>0.45</v>
      </c>
      <c r="D518" s="207">
        <f t="shared" si="9"/>
        <v>0.41</v>
      </c>
      <c r="E518" s="208" t="s">
        <v>1313</v>
      </c>
      <c r="F518" s="195"/>
      <c r="G518" s="195"/>
      <c r="H518" s="195"/>
      <c r="I518" s="195"/>
      <c r="J518" s="195"/>
      <c r="K518" s="195"/>
      <c r="L518" s="195"/>
      <c r="M518" s="195"/>
      <c r="N518" s="195"/>
      <c r="O518" s="195"/>
      <c r="P518" s="195"/>
      <c r="Q518" s="195"/>
      <c r="R518" s="195"/>
      <c r="S518" s="195"/>
      <c r="T518" s="195"/>
      <c r="U518" s="195"/>
    </row>
    <row r="519" spans="1:21" ht="27.9" customHeight="1">
      <c r="A519" s="205" t="s">
        <v>1583</v>
      </c>
      <c r="B519" s="206" t="s">
        <v>1584</v>
      </c>
      <c r="C519" s="207">
        <v>0.5</v>
      </c>
      <c r="D519" s="207">
        <f t="shared" si="9"/>
        <v>0.45</v>
      </c>
      <c r="E519" s="208" t="s">
        <v>1313</v>
      </c>
      <c r="F519" s="195"/>
      <c r="G519" s="195"/>
      <c r="H519" s="195"/>
      <c r="I519" s="195"/>
      <c r="J519" s="195"/>
      <c r="K519" s="195"/>
      <c r="L519" s="195"/>
      <c r="M519" s="195"/>
      <c r="N519" s="195"/>
      <c r="O519" s="195"/>
      <c r="P519" s="195"/>
      <c r="Q519" s="195"/>
      <c r="R519" s="195"/>
      <c r="S519" s="195"/>
      <c r="T519" s="195"/>
      <c r="U519" s="195"/>
    </row>
    <row r="520" spans="1:21" ht="27.9" customHeight="1" thickBot="1">
      <c r="A520" s="212" t="s">
        <v>1585</v>
      </c>
      <c r="B520" s="213" t="s">
        <v>1586</v>
      </c>
      <c r="C520" s="214">
        <v>0.55000000000000004</v>
      </c>
      <c r="D520" s="214">
        <f t="shared" si="9"/>
        <v>0.5</v>
      </c>
      <c r="E520" s="219" t="s">
        <v>1313</v>
      </c>
      <c r="F520" s="195"/>
      <c r="G520" s="195"/>
      <c r="H520" s="195"/>
      <c r="I520" s="195"/>
      <c r="J520" s="195"/>
      <c r="K520" s="195"/>
      <c r="L520" s="195"/>
      <c r="M520" s="195"/>
      <c r="N520" s="195"/>
      <c r="O520" s="195"/>
      <c r="P520" s="195"/>
      <c r="Q520" s="195"/>
      <c r="R520" s="195"/>
      <c r="S520" s="195"/>
      <c r="T520" s="195"/>
      <c r="U520" s="195"/>
    </row>
    <row r="521" spans="1:21" ht="27.9" customHeight="1">
      <c r="A521" s="220"/>
      <c r="B521" s="183"/>
      <c r="C521" s="183"/>
      <c r="D521" s="183"/>
      <c r="E521" s="183"/>
      <c r="F521" s="195"/>
      <c r="G521" s="195"/>
      <c r="H521" s="195"/>
      <c r="I521" s="195"/>
      <c r="J521" s="195"/>
      <c r="K521" s="195"/>
      <c r="L521" s="195"/>
      <c r="M521" s="195"/>
      <c r="N521" s="195"/>
      <c r="O521" s="195"/>
      <c r="P521" s="195"/>
      <c r="Q521" s="195"/>
      <c r="R521" s="195"/>
      <c r="S521" s="195"/>
      <c r="T521" s="195"/>
      <c r="U521" s="195"/>
    </row>
    <row r="522" spans="1:21" ht="27.9" customHeight="1" thickBot="1">
      <c r="A522" s="220" t="s">
        <v>1587</v>
      </c>
      <c r="B522" s="183"/>
      <c r="C522" s="183"/>
      <c r="D522" s="183"/>
      <c r="E522" s="183"/>
      <c r="F522" s="210"/>
      <c r="G522" s="195"/>
      <c r="H522" s="195"/>
      <c r="I522" s="195"/>
      <c r="J522" s="195"/>
      <c r="K522" s="195"/>
      <c r="L522" s="195"/>
      <c r="M522" s="195"/>
      <c r="N522" s="195"/>
      <c r="O522" s="195"/>
      <c r="P522" s="195"/>
      <c r="Q522" s="195"/>
      <c r="R522" s="195"/>
      <c r="S522" s="195"/>
      <c r="T522" s="195"/>
      <c r="U522" s="195"/>
    </row>
    <row r="523" spans="1:21" ht="16" thickBot="1">
      <c r="A523" s="172" t="s">
        <v>1351</v>
      </c>
      <c r="B523" s="173" t="s">
        <v>0</v>
      </c>
      <c r="C523" s="221" t="s">
        <v>1</v>
      </c>
      <c r="D523" s="197" t="s">
        <v>1352</v>
      </c>
      <c r="E523" s="174" t="s">
        <v>1311</v>
      </c>
      <c r="F523" s="195"/>
      <c r="G523" s="195"/>
      <c r="H523" s="195"/>
      <c r="I523" s="195"/>
      <c r="J523" s="195"/>
      <c r="K523" s="195"/>
      <c r="L523" s="195"/>
      <c r="M523" s="195"/>
      <c r="N523" s="195"/>
      <c r="O523" s="195"/>
      <c r="P523" s="195"/>
      <c r="Q523" s="195"/>
      <c r="R523" s="195"/>
      <c r="S523" s="195"/>
      <c r="T523" s="195"/>
      <c r="U523" s="195"/>
    </row>
    <row r="524" spans="1:21" ht="27.9" customHeight="1">
      <c r="A524" s="205" t="s">
        <v>931</v>
      </c>
      <c r="B524" s="206" t="s">
        <v>1421</v>
      </c>
      <c r="C524" s="207">
        <v>146</v>
      </c>
      <c r="D524" s="207">
        <f t="shared" ref="D524:D546" si="10">ROUND(C524*(1-0.1),0)</f>
        <v>131</v>
      </c>
      <c r="E524" s="208" t="s">
        <v>1313</v>
      </c>
      <c r="F524" s="195"/>
      <c r="G524" s="195"/>
      <c r="H524" s="195"/>
      <c r="I524" s="195"/>
      <c r="J524" s="195"/>
      <c r="K524" s="195"/>
      <c r="L524" s="195"/>
      <c r="M524" s="195"/>
      <c r="N524" s="195"/>
      <c r="O524" s="195"/>
      <c r="P524" s="195"/>
      <c r="Q524" s="195"/>
      <c r="R524" s="195"/>
      <c r="S524" s="195"/>
      <c r="T524" s="195"/>
      <c r="U524" s="195"/>
    </row>
    <row r="525" spans="1:21" ht="27.9" customHeight="1">
      <c r="A525" s="205" t="s">
        <v>932</v>
      </c>
      <c r="B525" s="206" t="s">
        <v>933</v>
      </c>
      <c r="C525" s="207">
        <v>103</v>
      </c>
      <c r="D525" s="207">
        <f t="shared" si="10"/>
        <v>93</v>
      </c>
      <c r="E525" s="208" t="s">
        <v>1313</v>
      </c>
      <c r="F525" s="195"/>
      <c r="G525" s="195"/>
      <c r="H525" s="195"/>
      <c r="I525" s="195"/>
      <c r="J525" s="195"/>
      <c r="K525" s="195"/>
      <c r="L525" s="195"/>
      <c r="M525" s="195"/>
      <c r="N525" s="195"/>
      <c r="O525" s="195"/>
      <c r="P525" s="195"/>
      <c r="Q525" s="195"/>
      <c r="R525" s="195"/>
      <c r="S525" s="195"/>
      <c r="T525" s="195"/>
      <c r="U525" s="195"/>
    </row>
    <row r="526" spans="1:21" ht="27.9" customHeight="1">
      <c r="A526" s="205" t="s">
        <v>934</v>
      </c>
      <c r="B526" s="206" t="s">
        <v>935</v>
      </c>
      <c r="C526" s="207">
        <v>74</v>
      </c>
      <c r="D526" s="207">
        <f t="shared" si="10"/>
        <v>67</v>
      </c>
      <c r="E526" s="208" t="s">
        <v>1313</v>
      </c>
      <c r="F526" s="195"/>
      <c r="G526" s="195"/>
      <c r="H526" s="195"/>
      <c r="I526" s="195"/>
      <c r="J526" s="195"/>
      <c r="K526" s="195"/>
      <c r="L526" s="195"/>
      <c r="M526" s="195"/>
      <c r="N526" s="195"/>
      <c r="O526" s="195"/>
      <c r="P526" s="195"/>
      <c r="Q526" s="195"/>
      <c r="R526" s="195"/>
      <c r="S526" s="195"/>
      <c r="T526" s="195"/>
      <c r="U526" s="195"/>
    </row>
    <row r="527" spans="1:21" ht="27.9" customHeight="1">
      <c r="A527" s="205" t="s">
        <v>936</v>
      </c>
      <c r="B527" s="206" t="s">
        <v>937</v>
      </c>
      <c r="C527" s="207">
        <v>57</v>
      </c>
      <c r="D527" s="207">
        <f t="shared" si="10"/>
        <v>51</v>
      </c>
      <c r="E527" s="208" t="s">
        <v>1313</v>
      </c>
      <c r="F527" s="195"/>
      <c r="G527" s="195"/>
      <c r="H527" s="195"/>
      <c r="I527" s="195"/>
      <c r="J527" s="195"/>
      <c r="K527" s="195"/>
      <c r="L527" s="195"/>
      <c r="M527" s="195"/>
      <c r="N527" s="195"/>
      <c r="O527" s="195"/>
      <c r="P527" s="195"/>
      <c r="Q527" s="195"/>
      <c r="R527" s="195"/>
      <c r="S527" s="195"/>
      <c r="T527" s="195"/>
      <c r="U527" s="195"/>
    </row>
    <row r="528" spans="1:21" ht="27.9" customHeight="1">
      <c r="A528" s="205" t="s">
        <v>938</v>
      </c>
      <c r="B528" s="206" t="s">
        <v>939</v>
      </c>
      <c r="C528" s="207">
        <v>44</v>
      </c>
      <c r="D528" s="207">
        <f t="shared" si="10"/>
        <v>40</v>
      </c>
      <c r="E528" s="208" t="s">
        <v>1313</v>
      </c>
      <c r="F528" s="195"/>
      <c r="G528" s="195"/>
      <c r="H528" s="195"/>
      <c r="I528" s="195"/>
      <c r="J528" s="195"/>
      <c r="K528" s="195"/>
      <c r="L528" s="195"/>
      <c r="M528" s="195"/>
      <c r="N528" s="195"/>
      <c r="O528" s="195"/>
      <c r="P528" s="195"/>
      <c r="Q528" s="195"/>
      <c r="R528" s="195"/>
      <c r="S528" s="195"/>
      <c r="T528" s="195"/>
      <c r="U528" s="195"/>
    </row>
    <row r="529" spans="1:21" ht="27.9" customHeight="1">
      <c r="A529" s="205" t="s">
        <v>940</v>
      </c>
      <c r="B529" s="206" t="s">
        <v>1422</v>
      </c>
      <c r="C529" s="207">
        <v>650</v>
      </c>
      <c r="D529" s="207">
        <f t="shared" si="10"/>
        <v>585</v>
      </c>
      <c r="E529" s="208" t="s">
        <v>1313</v>
      </c>
      <c r="F529" s="195"/>
      <c r="G529" s="195"/>
      <c r="H529" s="195"/>
      <c r="I529" s="195"/>
      <c r="J529" s="195"/>
      <c r="K529" s="195"/>
      <c r="L529" s="195"/>
      <c r="M529" s="195"/>
      <c r="N529" s="195"/>
      <c r="O529" s="195"/>
      <c r="P529" s="195"/>
      <c r="Q529" s="195"/>
      <c r="R529" s="195"/>
      <c r="S529" s="195"/>
      <c r="T529" s="195"/>
      <c r="U529" s="195"/>
    </row>
    <row r="530" spans="1:21" ht="27.9" customHeight="1">
      <c r="A530" s="205" t="s">
        <v>959</v>
      </c>
      <c r="B530" s="206" t="s">
        <v>960</v>
      </c>
      <c r="C530" s="207">
        <v>1200</v>
      </c>
      <c r="D530" s="207">
        <f t="shared" si="10"/>
        <v>1080</v>
      </c>
      <c r="E530" s="208" t="s">
        <v>1313</v>
      </c>
      <c r="F530" s="195"/>
      <c r="G530" s="195"/>
      <c r="H530" s="195"/>
      <c r="I530" s="195"/>
      <c r="J530" s="195"/>
      <c r="K530" s="195"/>
      <c r="L530" s="195"/>
      <c r="M530" s="195"/>
      <c r="N530" s="195"/>
      <c r="O530" s="195"/>
      <c r="P530" s="195"/>
      <c r="Q530" s="195"/>
      <c r="R530" s="195"/>
      <c r="S530" s="195"/>
      <c r="T530" s="195"/>
      <c r="U530" s="195"/>
    </row>
    <row r="531" spans="1:21" ht="27.9" customHeight="1">
      <c r="A531" s="205" t="s">
        <v>941</v>
      </c>
      <c r="B531" s="206" t="s">
        <v>942</v>
      </c>
      <c r="C531" s="207">
        <v>350</v>
      </c>
      <c r="D531" s="207">
        <f t="shared" si="10"/>
        <v>315</v>
      </c>
      <c r="E531" s="208" t="s">
        <v>1313</v>
      </c>
      <c r="F531" s="195"/>
      <c r="G531" s="195"/>
      <c r="H531" s="195"/>
      <c r="I531" s="195"/>
      <c r="J531" s="195"/>
      <c r="K531" s="195"/>
      <c r="L531" s="195"/>
      <c r="M531" s="195"/>
      <c r="N531" s="195"/>
      <c r="O531" s="195"/>
      <c r="P531" s="195"/>
      <c r="Q531" s="195"/>
      <c r="R531" s="195"/>
      <c r="S531" s="195"/>
      <c r="T531" s="195"/>
      <c r="U531" s="195"/>
    </row>
    <row r="532" spans="1:21" ht="27.9" customHeight="1">
      <c r="A532" s="205" t="s">
        <v>943</v>
      </c>
      <c r="B532" s="206" t="s">
        <v>1423</v>
      </c>
      <c r="C532" s="207">
        <v>650</v>
      </c>
      <c r="D532" s="207">
        <f t="shared" si="10"/>
        <v>585</v>
      </c>
      <c r="E532" s="208" t="s">
        <v>1313</v>
      </c>
      <c r="F532" s="195"/>
      <c r="G532" s="195"/>
      <c r="H532" s="195"/>
      <c r="I532" s="195"/>
      <c r="J532" s="195"/>
      <c r="K532" s="195"/>
      <c r="L532" s="195"/>
      <c r="M532" s="195"/>
      <c r="N532" s="195"/>
      <c r="O532" s="195"/>
      <c r="P532" s="195"/>
      <c r="Q532" s="195"/>
      <c r="R532" s="195"/>
      <c r="S532" s="195"/>
      <c r="T532" s="195"/>
      <c r="U532" s="195"/>
    </row>
    <row r="533" spans="1:21" ht="27.9" customHeight="1">
      <c r="A533" s="205" t="s">
        <v>944</v>
      </c>
      <c r="B533" s="206" t="s">
        <v>945</v>
      </c>
      <c r="C533" s="207">
        <v>450</v>
      </c>
      <c r="D533" s="207">
        <f t="shared" si="10"/>
        <v>405</v>
      </c>
      <c r="E533" s="208" t="s">
        <v>1313</v>
      </c>
      <c r="F533" s="195"/>
      <c r="G533" s="195"/>
      <c r="H533" s="195"/>
      <c r="I533" s="195"/>
      <c r="J533" s="195"/>
      <c r="K533" s="195"/>
      <c r="L533" s="195"/>
      <c r="M533" s="195"/>
      <c r="N533" s="195"/>
      <c r="O533" s="195"/>
      <c r="P533" s="195"/>
      <c r="Q533" s="195"/>
      <c r="R533" s="195"/>
      <c r="S533" s="195"/>
      <c r="T533" s="195"/>
      <c r="U533" s="195"/>
    </row>
    <row r="534" spans="1:21" ht="27.9" customHeight="1">
      <c r="A534" s="205" t="s">
        <v>946</v>
      </c>
      <c r="B534" s="206" t="s">
        <v>947</v>
      </c>
      <c r="C534" s="207">
        <v>1000</v>
      </c>
      <c r="D534" s="207">
        <f t="shared" si="10"/>
        <v>900</v>
      </c>
      <c r="E534" s="208" t="s">
        <v>1313</v>
      </c>
      <c r="F534" s="195"/>
      <c r="G534" s="195"/>
      <c r="H534" s="195"/>
      <c r="I534" s="195"/>
      <c r="J534" s="195"/>
      <c r="K534" s="195"/>
      <c r="L534" s="195"/>
      <c r="M534" s="195"/>
      <c r="N534" s="195"/>
      <c r="O534" s="195"/>
      <c r="P534" s="195"/>
      <c r="Q534" s="195"/>
      <c r="R534" s="195"/>
      <c r="S534" s="195"/>
      <c r="T534" s="195"/>
      <c r="U534" s="195"/>
    </row>
    <row r="535" spans="1:21" ht="27.9" customHeight="1">
      <c r="A535" s="205" t="s">
        <v>948</v>
      </c>
      <c r="B535" s="206" t="s">
        <v>949</v>
      </c>
      <c r="C535" s="207">
        <v>650</v>
      </c>
      <c r="D535" s="207">
        <f t="shared" si="10"/>
        <v>585</v>
      </c>
      <c r="E535" s="208" t="s">
        <v>1313</v>
      </c>
      <c r="F535" s="195"/>
      <c r="G535" s="195"/>
      <c r="H535" s="195"/>
      <c r="I535" s="195"/>
      <c r="J535" s="195"/>
      <c r="K535" s="195"/>
      <c r="L535" s="195"/>
      <c r="M535" s="195"/>
      <c r="N535" s="195"/>
      <c r="O535" s="195"/>
      <c r="P535" s="195"/>
      <c r="Q535" s="195"/>
      <c r="R535" s="195"/>
      <c r="S535" s="195"/>
      <c r="T535" s="195"/>
      <c r="U535" s="195"/>
    </row>
    <row r="536" spans="1:21" ht="27.9" customHeight="1">
      <c r="A536" s="205" t="s">
        <v>1424</v>
      </c>
      <c r="B536" s="206" t="s">
        <v>950</v>
      </c>
      <c r="C536" s="207">
        <v>950</v>
      </c>
      <c r="D536" s="207">
        <f t="shared" si="10"/>
        <v>855</v>
      </c>
      <c r="E536" s="208" t="s">
        <v>1313</v>
      </c>
      <c r="F536" s="195"/>
      <c r="G536" s="195"/>
      <c r="H536" s="195"/>
      <c r="I536" s="195"/>
      <c r="J536" s="195"/>
      <c r="K536" s="195"/>
      <c r="L536" s="195"/>
      <c r="M536" s="195"/>
      <c r="N536" s="195"/>
      <c r="O536" s="195"/>
      <c r="P536" s="195"/>
      <c r="Q536" s="195"/>
      <c r="R536" s="195"/>
      <c r="S536" s="195"/>
      <c r="T536" s="195"/>
      <c r="U536" s="195"/>
    </row>
    <row r="537" spans="1:21" ht="27.9" customHeight="1">
      <c r="A537" s="205" t="s">
        <v>951</v>
      </c>
      <c r="B537" s="206" t="s">
        <v>952</v>
      </c>
      <c r="C537" s="207">
        <v>200</v>
      </c>
      <c r="D537" s="207">
        <f t="shared" si="10"/>
        <v>180</v>
      </c>
      <c r="E537" s="208" t="s">
        <v>1313</v>
      </c>
      <c r="F537" s="195"/>
      <c r="G537" s="195"/>
      <c r="H537" s="195"/>
      <c r="I537" s="195"/>
      <c r="J537" s="195"/>
      <c r="K537" s="195"/>
      <c r="L537" s="195"/>
      <c r="M537" s="195"/>
      <c r="N537" s="195"/>
      <c r="O537" s="195"/>
      <c r="P537" s="195"/>
      <c r="Q537" s="195"/>
      <c r="R537" s="195"/>
      <c r="S537" s="195"/>
      <c r="T537" s="195"/>
      <c r="U537" s="195"/>
    </row>
    <row r="538" spans="1:21" ht="27.9" customHeight="1">
      <c r="A538" s="205" t="s">
        <v>1425</v>
      </c>
      <c r="B538" s="206" t="s">
        <v>1426</v>
      </c>
      <c r="C538" s="207">
        <v>200</v>
      </c>
      <c r="D538" s="207">
        <v>200</v>
      </c>
      <c r="E538" s="208" t="s">
        <v>1427</v>
      </c>
      <c r="F538" s="195"/>
      <c r="G538" s="195"/>
      <c r="H538" s="195"/>
      <c r="I538" s="195"/>
      <c r="J538" s="195"/>
      <c r="K538" s="195"/>
      <c r="L538" s="195"/>
      <c r="M538" s="195"/>
      <c r="N538" s="195"/>
      <c r="O538" s="195"/>
      <c r="P538" s="195"/>
      <c r="Q538" s="195"/>
      <c r="R538" s="195"/>
      <c r="S538" s="195"/>
      <c r="T538" s="195"/>
      <c r="U538" s="195"/>
    </row>
    <row r="539" spans="1:21" ht="27.9" customHeight="1">
      <c r="A539" s="205" t="s">
        <v>1428</v>
      </c>
      <c r="B539" s="206" t="s">
        <v>1429</v>
      </c>
      <c r="C539" s="207">
        <v>400</v>
      </c>
      <c r="D539" s="207">
        <v>400</v>
      </c>
      <c r="E539" s="208" t="s">
        <v>1427</v>
      </c>
      <c r="F539" s="195"/>
      <c r="G539" s="195"/>
      <c r="H539" s="195"/>
      <c r="I539" s="195"/>
      <c r="J539" s="195"/>
      <c r="K539" s="195"/>
      <c r="L539" s="195"/>
      <c r="M539" s="195"/>
      <c r="N539" s="195"/>
      <c r="O539" s="195"/>
      <c r="P539" s="195"/>
      <c r="Q539" s="195"/>
      <c r="R539" s="195"/>
      <c r="S539" s="195"/>
      <c r="T539" s="195"/>
      <c r="U539" s="195"/>
    </row>
    <row r="540" spans="1:21" ht="27.9" customHeight="1">
      <c r="A540" s="205" t="s">
        <v>953</v>
      </c>
      <c r="B540" s="206" t="s">
        <v>954</v>
      </c>
      <c r="C540" s="207">
        <v>4000</v>
      </c>
      <c r="D540" s="207">
        <v>4000</v>
      </c>
      <c r="E540" s="208" t="s">
        <v>1430</v>
      </c>
      <c r="F540" s="195"/>
      <c r="G540" s="195"/>
      <c r="H540" s="195"/>
      <c r="I540" s="195"/>
      <c r="J540" s="195"/>
      <c r="K540" s="195"/>
      <c r="L540" s="195"/>
      <c r="M540" s="195"/>
      <c r="N540" s="195"/>
      <c r="O540" s="195"/>
      <c r="P540" s="195"/>
      <c r="Q540" s="195"/>
      <c r="R540" s="195"/>
      <c r="S540" s="195"/>
      <c r="T540" s="195"/>
      <c r="U540" s="195"/>
    </row>
    <row r="541" spans="1:21" ht="27.9" customHeight="1">
      <c r="A541" s="205" t="s">
        <v>1431</v>
      </c>
      <c r="B541" s="206" t="s">
        <v>1432</v>
      </c>
      <c r="C541" s="207">
        <v>7000</v>
      </c>
      <c r="D541" s="207">
        <f t="shared" si="10"/>
        <v>6300</v>
      </c>
      <c r="E541" s="208" t="s">
        <v>1313</v>
      </c>
      <c r="F541" s="195"/>
      <c r="G541" s="195"/>
      <c r="H541" s="195"/>
      <c r="I541" s="195"/>
      <c r="J541" s="195"/>
      <c r="K541" s="195"/>
      <c r="L541" s="195"/>
      <c r="M541" s="195"/>
      <c r="N541" s="195"/>
      <c r="O541" s="195"/>
      <c r="P541" s="195"/>
      <c r="Q541" s="195"/>
      <c r="R541" s="195"/>
      <c r="S541" s="195"/>
      <c r="T541" s="195"/>
      <c r="U541" s="195"/>
    </row>
    <row r="542" spans="1:21" ht="27.9" customHeight="1">
      <c r="A542" s="205" t="s">
        <v>1433</v>
      </c>
      <c r="B542" s="206" t="s">
        <v>1434</v>
      </c>
      <c r="C542" s="207">
        <v>10500</v>
      </c>
      <c r="D542" s="207">
        <f t="shared" si="10"/>
        <v>9450</v>
      </c>
      <c r="E542" s="208" t="s">
        <v>1313</v>
      </c>
      <c r="F542" s="195"/>
      <c r="G542" s="195"/>
      <c r="H542" s="195"/>
      <c r="I542" s="195"/>
      <c r="J542" s="195"/>
      <c r="K542" s="195"/>
      <c r="L542" s="195"/>
      <c r="M542" s="195"/>
      <c r="N542" s="195"/>
      <c r="O542" s="195"/>
      <c r="P542" s="195"/>
      <c r="Q542" s="195"/>
      <c r="R542" s="195"/>
      <c r="S542" s="195"/>
      <c r="T542" s="195"/>
      <c r="U542" s="195"/>
    </row>
    <row r="543" spans="1:21" ht="27.9" customHeight="1">
      <c r="A543" s="205" t="s">
        <v>1435</v>
      </c>
      <c r="B543" s="206" t="s">
        <v>1588</v>
      </c>
      <c r="C543" s="207">
        <v>0.45</v>
      </c>
      <c r="D543" s="248">
        <f t="shared" ref="D543" si="11">ROUND(C543*(1-0.1),2)</f>
        <v>0.41</v>
      </c>
      <c r="E543" s="208" t="s">
        <v>1313</v>
      </c>
      <c r="F543" s="195"/>
      <c r="G543" s="195"/>
      <c r="H543" s="195"/>
      <c r="I543" s="195"/>
      <c r="J543" s="195"/>
      <c r="K543" s="195"/>
      <c r="L543" s="195"/>
      <c r="M543" s="195"/>
      <c r="N543" s="195"/>
      <c r="O543" s="195"/>
      <c r="P543" s="195"/>
      <c r="Q543" s="195"/>
      <c r="R543" s="195"/>
      <c r="S543" s="195"/>
      <c r="T543" s="195"/>
      <c r="U543" s="195"/>
    </row>
    <row r="544" spans="1:21" ht="27.9" customHeight="1">
      <c r="A544" s="205" t="s">
        <v>1436</v>
      </c>
      <c r="B544" s="206" t="s">
        <v>1589</v>
      </c>
      <c r="C544" s="207">
        <v>2200</v>
      </c>
      <c r="D544" s="207">
        <f t="shared" si="10"/>
        <v>1980</v>
      </c>
      <c r="E544" s="208" t="s">
        <v>1313</v>
      </c>
      <c r="F544" s="195"/>
      <c r="G544" s="195"/>
      <c r="H544" s="195"/>
      <c r="I544" s="195"/>
      <c r="J544" s="195"/>
      <c r="K544" s="195"/>
      <c r="L544" s="195"/>
      <c r="M544" s="195"/>
      <c r="N544" s="195"/>
      <c r="O544" s="195"/>
      <c r="P544" s="195"/>
      <c r="Q544" s="195"/>
      <c r="R544" s="195"/>
      <c r="S544" s="195"/>
      <c r="T544" s="195"/>
      <c r="U544" s="195"/>
    </row>
    <row r="545" spans="1:21" ht="27.9" customHeight="1">
      <c r="A545" s="205" t="s">
        <v>1437</v>
      </c>
      <c r="B545" s="206" t="s">
        <v>1438</v>
      </c>
      <c r="C545" s="207">
        <v>1750</v>
      </c>
      <c r="D545" s="207">
        <f t="shared" si="10"/>
        <v>1575</v>
      </c>
      <c r="E545" s="208" t="s">
        <v>1313</v>
      </c>
      <c r="F545" s="195"/>
      <c r="G545" s="195"/>
      <c r="H545" s="195"/>
      <c r="I545" s="195"/>
      <c r="J545" s="195"/>
      <c r="K545" s="195"/>
      <c r="L545" s="195"/>
      <c r="M545" s="195"/>
      <c r="N545" s="195"/>
      <c r="O545" s="195"/>
      <c r="P545" s="195"/>
      <c r="Q545" s="195"/>
      <c r="R545" s="195"/>
      <c r="S545" s="195"/>
      <c r="T545" s="195"/>
      <c r="U545" s="195"/>
    </row>
    <row r="546" spans="1:21" ht="27.9" customHeight="1">
      <c r="A546" s="205" t="s">
        <v>1439</v>
      </c>
      <c r="B546" s="206" t="s">
        <v>1440</v>
      </c>
      <c r="C546" s="207">
        <v>1100</v>
      </c>
      <c r="D546" s="207">
        <f t="shared" si="10"/>
        <v>990</v>
      </c>
      <c r="E546" s="208" t="s">
        <v>1313</v>
      </c>
      <c r="F546" s="195"/>
      <c r="G546" s="195"/>
      <c r="H546" s="195"/>
      <c r="I546" s="195"/>
      <c r="J546" s="195"/>
      <c r="K546" s="195"/>
      <c r="L546" s="195"/>
      <c r="M546" s="195"/>
      <c r="N546" s="195"/>
      <c r="O546" s="195"/>
      <c r="P546" s="195"/>
      <c r="Q546" s="195"/>
      <c r="R546" s="195"/>
      <c r="S546" s="195"/>
      <c r="T546" s="195"/>
      <c r="U546" s="195"/>
    </row>
    <row r="547" spans="1:21" ht="27.9" customHeight="1">
      <c r="A547" s="205" t="s">
        <v>955</v>
      </c>
      <c r="B547" s="206" t="s">
        <v>956</v>
      </c>
      <c r="C547" s="207">
        <v>1600</v>
      </c>
      <c r="D547" s="207">
        <f>ROUND(C547*(1-0.05),0)</f>
        <v>1520</v>
      </c>
      <c r="E547" s="208" t="s">
        <v>1313</v>
      </c>
      <c r="F547" s="195"/>
      <c r="G547" s="195"/>
      <c r="H547" s="195"/>
      <c r="I547" s="195"/>
      <c r="J547" s="195"/>
      <c r="K547" s="195"/>
      <c r="L547" s="195"/>
      <c r="M547" s="195"/>
      <c r="N547" s="195"/>
      <c r="O547" s="195"/>
      <c r="P547" s="195"/>
      <c r="Q547" s="195"/>
      <c r="R547" s="195"/>
      <c r="S547" s="195"/>
      <c r="T547" s="195"/>
      <c r="U547" s="195"/>
    </row>
    <row r="548" spans="1:21" ht="27.9" customHeight="1" thickBot="1">
      <c r="A548" s="212" t="s">
        <v>957</v>
      </c>
      <c r="B548" s="213" t="s">
        <v>958</v>
      </c>
      <c r="C548" s="214">
        <v>2100</v>
      </c>
      <c r="D548" s="214">
        <f>ROUND(C548*(1-0.05),0)</f>
        <v>1995</v>
      </c>
      <c r="E548" s="219" t="s">
        <v>1313</v>
      </c>
      <c r="F548" s="195"/>
      <c r="G548" s="195"/>
      <c r="H548" s="195"/>
      <c r="I548" s="195"/>
      <c r="J548" s="195"/>
      <c r="K548" s="195"/>
      <c r="L548" s="195"/>
      <c r="M548" s="195"/>
      <c r="N548" s="195"/>
      <c r="O548" s="195"/>
      <c r="P548" s="195"/>
      <c r="Q548" s="195"/>
      <c r="R548" s="195"/>
      <c r="S548" s="195"/>
      <c r="T548" s="195"/>
      <c r="U548" s="195"/>
    </row>
    <row r="549" spans="1:21" ht="27.9" customHeight="1">
      <c r="A549" s="183"/>
      <c r="B549" s="183"/>
      <c r="C549" s="183"/>
      <c r="D549" s="183"/>
      <c r="E549" s="183"/>
      <c r="F549" s="195"/>
      <c r="G549" s="195"/>
      <c r="H549" s="195"/>
      <c r="I549" s="195"/>
      <c r="J549" s="195"/>
      <c r="K549" s="195"/>
      <c r="L549" s="195"/>
      <c r="M549" s="195"/>
      <c r="N549" s="195"/>
      <c r="O549" s="195"/>
      <c r="P549" s="195"/>
      <c r="Q549" s="195"/>
      <c r="R549" s="195"/>
      <c r="S549" s="195"/>
      <c r="T549" s="195"/>
      <c r="U549" s="195"/>
    </row>
    <row r="550" spans="1:21" ht="27.9" customHeight="1" thickBot="1">
      <c r="A550" s="220" t="s">
        <v>1441</v>
      </c>
      <c r="B550" s="183"/>
      <c r="C550" s="183"/>
      <c r="D550" s="183"/>
      <c r="E550" s="183"/>
      <c r="F550" s="195"/>
      <c r="G550" s="195"/>
      <c r="H550" s="195"/>
      <c r="I550" s="195"/>
      <c r="J550" s="195"/>
      <c r="K550" s="195"/>
      <c r="L550" s="195"/>
      <c r="M550" s="195"/>
      <c r="N550" s="195"/>
      <c r="O550" s="195"/>
      <c r="P550" s="195"/>
      <c r="Q550" s="195"/>
      <c r="R550" s="195"/>
      <c r="S550" s="195"/>
      <c r="T550" s="195"/>
      <c r="U550" s="195"/>
    </row>
    <row r="551" spans="1:21" ht="16" thickBot="1">
      <c r="A551" s="172" t="s">
        <v>1351</v>
      </c>
      <c r="B551" s="173" t="s">
        <v>0</v>
      </c>
      <c r="C551" s="221" t="s">
        <v>1</v>
      </c>
      <c r="D551" s="197" t="s">
        <v>1352</v>
      </c>
      <c r="E551" s="174" t="s">
        <v>1311</v>
      </c>
      <c r="F551" s="195"/>
      <c r="G551" s="195"/>
      <c r="H551" s="195"/>
      <c r="I551" s="195"/>
      <c r="J551" s="195"/>
      <c r="K551" s="195"/>
      <c r="L551" s="195"/>
      <c r="M551" s="195"/>
      <c r="N551" s="195"/>
      <c r="O551" s="195"/>
      <c r="P551" s="195"/>
      <c r="Q551" s="195"/>
      <c r="R551" s="195"/>
      <c r="S551" s="195"/>
      <c r="T551" s="195"/>
      <c r="U551" s="195"/>
    </row>
    <row r="552" spans="1:21" ht="27.9" customHeight="1">
      <c r="A552" s="205" t="s">
        <v>1442</v>
      </c>
      <c r="B552" s="206" t="s">
        <v>1443</v>
      </c>
      <c r="C552" s="207">
        <v>20</v>
      </c>
      <c r="D552" s="207">
        <f>ROUND(C552*(1-0.05),0)</f>
        <v>19</v>
      </c>
      <c r="E552" s="208" t="s">
        <v>1313</v>
      </c>
      <c r="F552" s="195"/>
      <c r="G552" s="195"/>
      <c r="H552" s="195"/>
      <c r="I552" s="195"/>
      <c r="J552" s="195"/>
      <c r="K552" s="195"/>
      <c r="L552" s="195"/>
      <c r="M552" s="195"/>
      <c r="N552" s="195"/>
      <c r="O552" s="195"/>
      <c r="P552" s="195"/>
      <c r="Q552" s="195"/>
      <c r="R552" s="195"/>
      <c r="S552" s="195"/>
      <c r="T552" s="195"/>
      <c r="U552" s="195"/>
    </row>
    <row r="553" spans="1:21" ht="27.9" customHeight="1">
      <c r="A553" s="205" t="s">
        <v>1444</v>
      </c>
      <c r="B553" s="206" t="s">
        <v>1445</v>
      </c>
      <c r="C553" s="207">
        <v>38</v>
      </c>
      <c r="D553" s="207">
        <f>ROUND(C553*(1-0.05),0)</f>
        <v>36</v>
      </c>
      <c r="E553" s="208" t="s">
        <v>1313</v>
      </c>
      <c r="F553" s="195"/>
      <c r="G553" s="195"/>
      <c r="H553" s="195"/>
      <c r="I553" s="195"/>
      <c r="J553" s="195"/>
      <c r="K553" s="195"/>
      <c r="L553" s="195"/>
      <c r="M553" s="195"/>
      <c r="N553" s="195"/>
      <c r="O553" s="195"/>
      <c r="P553" s="195"/>
      <c r="Q553" s="195"/>
      <c r="R553" s="195"/>
      <c r="S553" s="195"/>
      <c r="T553" s="195"/>
      <c r="U553" s="195"/>
    </row>
    <row r="554" spans="1:21" ht="27.9" customHeight="1">
      <c r="A554" s="205" t="s">
        <v>1446</v>
      </c>
      <c r="B554" s="206" t="s">
        <v>1447</v>
      </c>
      <c r="C554" s="207">
        <v>56</v>
      </c>
      <c r="D554" s="207">
        <f>ROUND(C554*(1-0.05),0)</f>
        <v>53</v>
      </c>
      <c r="E554" s="208" t="s">
        <v>1313</v>
      </c>
      <c r="F554" s="195"/>
      <c r="G554" s="195"/>
      <c r="H554" s="195"/>
      <c r="I554" s="195"/>
      <c r="J554" s="195"/>
      <c r="K554" s="195"/>
      <c r="L554" s="195"/>
      <c r="M554" s="195"/>
      <c r="N554" s="195"/>
      <c r="O554" s="195"/>
      <c r="P554" s="195"/>
      <c r="Q554" s="195"/>
      <c r="R554" s="195"/>
      <c r="S554" s="195"/>
      <c r="T554" s="195"/>
      <c r="U554" s="195"/>
    </row>
    <row r="555" spans="1:21" ht="27.9" customHeight="1">
      <c r="A555" s="205" t="s">
        <v>1448</v>
      </c>
      <c r="B555" s="206" t="s">
        <v>1449</v>
      </c>
      <c r="C555" s="207">
        <v>74</v>
      </c>
      <c r="D555" s="207">
        <f t="shared" ref="D555:D556" si="12">ROUND(C555*(1-0.05),0)</f>
        <v>70</v>
      </c>
      <c r="E555" s="208" t="s">
        <v>1313</v>
      </c>
      <c r="F555" s="195"/>
      <c r="G555" s="195"/>
      <c r="H555" s="195"/>
      <c r="I555" s="195"/>
      <c r="J555" s="195"/>
      <c r="K555" s="195"/>
      <c r="L555" s="195"/>
      <c r="M555" s="195"/>
      <c r="N555" s="195"/>
      <c r="O555" s="195"/>
      <c r="P555" s="195"/>
      <c r="Q555" s="195"/>
      <c r="R555" s="195"/>
      <c r="S555" s="195"/>
      <c r="T555" s="195"/>
      <c r="U555" s="195"/>
    </row>
    <row r="556" spans="1:21" ht="27.9" customHeight="1">
      <c r="A556" s="205" t="s">
        <v>1450</v>
      </c>
      <c r="B556" s="206" t="s">
        <v>1451</v>
      </c>
      <c r="C556" s="207">
        <v>95</v>
      </c>
      <c r="D556" s="207">
        <f t="shared" si="12"/>
        <v>90</v>
      </c>
      <c r="E556" s="208" t="s">
        <v>1313</v>
      </c>
      <c r="F556" s="195"/>
      <c r="G556" s="195"/>
      <c r="H556" s="195"/>
      <c r="I556" s="195"/>
      <c r="J556" s="195"/>
      <c r="K556" s="195"/>
      <c r="L556" s="195"/>
      <c r="M556" s="195"/>
      <c r="N556" s="195"/>
      <c r="O556" s="195"/>
      <c r="P556" s="195"/>
      <c r="Q556" s="195"/>
      <c r="R556" s="195"/>
      <c r="S556" s="195"/>
      <c r="T556" s="195"/>
      <c r="U556" s="195"/>
    </row>
    <row r="557" spans="1:21" ht="27.9" customHeight="1">
      <c r="A557" s="205" t="s">
        <v>1452</v>
      </c>
      <c r="B557" s="206" t="s">
        <v>1453</v>
      </c>
      <c r="C557" s="207">
        <v>1.6</v>
      </c>
      <c r="D557" s="207">
        <f>ROUND(C557*(1-0.05),2)</f>
        <v>1.52</v>
      </c>
      <c r="E557" s="208" t="s">
        <v>1313</v>
      </c>
      <c r="F557" s="195"/>
      <c r="G557" s="195"/>
      <c r="H557" s="195"/>
      <c r="I557" s="195"/>
      <c r="J557" s="195"/>
      <c r="K557" s="195"/>
      <c r="L557" s="195"/>
      <c r="M557" s="195"/>
      <c r="N557" s="195"/>
      <c r="O557" s="195"/>
      <c r="P557" s="195"/>
      <c r="Q557" s="195"/>
      <c r="R557" s="195"/>
      <c r="S557" s="195"/>
      <c r="T557" s="195"/>
      <c r="U557" s="195"/>
    </row>
    <row r="558" spans="1:21" ht="27.9" customHeight="1" thickBot="1">
      <c r="A558" s="212" t="s">
        <v>1454</v>
      </c>
      <c r="B558" s="213" t="s">
        <v>1455</v>
      </c>
      <c r="C558" s="214">
        <v>165</v>
      </c>
      <c r="D558" s="214">
        <f>ROUND(C558*(1-0.05),0)</f>
        <v>157</v>
      </c>
      <c r="E558" s="219" t="s">
        <v>1313</v>
      </c>
      <c r="F558" s="195"/>
      <c r="G558" s="195"/>
      <c r="H558" s="195"/>
      <c r="I558" s="195"/>
      <c r="J558" s="195"/>
      <c r="K558" s="195"/>
      <c r="L558" s="195"/>
      <c r="M558" s="195"/>
      <c r="N558" s="195"/>
      <c r="O558" s="195"/>
      <c r="P558" s="195"/>
      <c r="Q558" s="195"/>
      <c r="R558" s="195"/>
      <c r="S558" s="195"/>
      <c r="T558" s="195"/>
      <c r="U558" s="195"/>
    </row>
    <row r="559" spans="1:21" ht="13">
      <c r="A559" s="195"/>
      <c r="B559" s="252"/>
      <c r="C559" s="252"/>
      <c r="D559" s="253"/>
      <c r="E559" s="253"/>
      <c r="F559" s="195"/>
      <c r="G559" s="195"/>
      <c r="H559" s="195"/>
      <c r="I559" s="195"/>
      <c r="J559" s="195"/>
      <c r="K559" s="195"/>
      <c r="L559" s="195"/>
      <c r="M559" s="195"/>
      <c r="N559" s="195"/>
      <c r="O559" s="195"/>
      <c r="P559" s="195"/>
      <c r="Q559" s="195"/>
      <c r="R559" s="195"/>
      <c r="S559" s="195"/>
      <c r="T559" s="195"/>
      <c r="U559" s="195"/>
    </row>
    <row r="560" spans="1:21" ht="13">
      <c r="A560" s="195"/>
      <c r="B560" s="195"/>
      <c r="C560" s="195"/>
      <c r="D560" s="254"/>
      <c r="E560" s="254"/>
      <c r="F560" s="195"/>
      <c r="G560" s="195"/>
      <c r="H560" s="195"/>
      <c r="I560" s="195"/>
      <c r="J560" s="195"/>
      <c r="K560" s="195"/>
      <c r="L560" s="195"/>
      <c r="M560" s="195"/>
      <c r="N560" s="195"/>
      <c r="O560" s="195"/>
      <c r="P560" s="195"/>
      <c r="Q560" s="195"/>
      <c r="R560" s="195"/>
      <c r="S560" s="195"/>
      <c r="T560" s="195"/>
      <c r="U560" s="195"/>
    </row>
    <row r="561" spans="1:21" ht="13">
      <c r="A561" s="195"/>
      <c r="B561" s="195"/>
      <c r="C561" s="195"/>
      <c r="D561" s="254"/>
      <c r="E561" s="254"/>
      <c r="F561" s="195"/>
      <c r="G561" s="195"/>
      <c r="H561" s="195"/>
      <c r="I561" s="195"/>
      <c r="J561" s="195"/>
      <c r="K561" s="195"/>
      <c r="L561" s="195"/>
      <c r="M561" s="195"/>
      <c r="N561" s="195"/>
      <c r="O561" s="195"/>
      <c r="P561" s="195"/>
      <c r="Q561" s="195"/>
      <c r="R561" s="195"/>
      <c r="S561" s="195"/>
      <c r="T561" s="195"/>
      <c r="U561" s="195"/>
    </row>
    <row r="562" spans="1:21" ht="13">
      <c r="A562" s="195"/>
      <c r="B562" s="195"/>
      <c r="C562" s="195"/>
      <c r="D562" s="254"/>
      <c r="E562" s="254"/>
      <c r="F562" s="195"/>
      <c r="G562" s="195"/>
      <c r="H562" s="195"/>
      <c r="I562" s="195"/>
      <c r="J562" s="195"/>
      <c r="K562" s="195"/>
      <c r="L562" s="195"/>
      <c r="M562" s="195"/>
      <c r="N562" s="195"/>
      <c r="O562" s="195"/>
      <c r="P562" s="195"/>
      <c r="Q562" s="195"/>
      <c r="R562" s="195"/>
      <c r="S562" s="195"/>
      <c r="T562" s="195"/>
      <c r="U562" s="195"/>
    </row>
    <row r="563" spans="1:21" ht="13">
      <c r="A563" s="195"/>
      <c r="B563" s="195"/>
      <c r="C563" s="195"/>
      <c r="D563" s="254"/>
      <c r="E563" s="254"/>
      <c r="F563" s="195"/>
      <c r="G563" s="195"/>
      <c r="H563" s="195"/>
      <c r="I563" s="195"/>
      <c r="J563" s="195"/>
      <c r="K563" s="195"/>
      <c r="L563" s="195"/>
      <c r="M563" s="195"/>
      <c r="N563" s="195"/>
      <c r="O563" s="195"/>
      <c r="P563" s="195"/>
      <c r="Q563" s="195"/>
      <c r="R563" s="195"/>
      <c r="S563" s="195"/>
      <c r="T563" s="195"/>
      <c r="U563" s="195"/>
    </row>
    <row r="564" spans="1:21" ht="13">
      <c r="A564" s="195"/>
      <c r="B564" s="195"/>
      <c r="C564" s="195"/>
      <c r="D564" s="254"/>
      <c r="E564" s="254"/>
      <c r="F564" s="195"/>
      <c r="G564" s="195"/>
      <c r="H564" s="195"/>
      <c r="I564" s="195"/>
      <c r="J564" s="195"/>
      <c r="K564" s="195"/>
      <c r="L564" s="195"/>
      <c r="M564" s="195"/>
      <c r="N564" s="195"/>
      <c r="O564" s="195"/>
      <c r="P564" s="195"/>
      <c r="Q564" s="195"/>
      <c r="R564" s="195"/>
      <c r="S564" s="195"/>
      <c r="T564" s="195"/>
      <c r="U564" s="195"/>
    </row>
    <row r="565" spans="1:21" ht="13">
      <c r="A565" s="195"/>
      <c r="B565" s="195"/>
      <c r="C565" s="195"/>
      <c r="D565" s="254"/>
      <c r="E565" s="254"/>
      <c r="F565" s="195"/>
      <c r="G565" s="195"/>
      <c r="H565" s="195"/>
      <c r="I565" s="195"/>
      <c r="J565" s="195"/>
      <c r="K565" s="195"/>
      <c r="L565" s="195"/>
      <c r="M565" s="195"/>
      <c r="N565" s="195"/>
      <c r="O565" s="195"/>
      <c r="P565" s="195"/>
      <c r="Q565" s="195"/>
      <c r="R565" s="195"/>
      <c r="S565" s="195"/>
      <c r="T565" s="195"/>
      <c r="U565" s="195"/>
    </row>
    <row r="566" spans="1:21" ht="13">
      <c r="A566" s="195"/>
      <c r="B566" s="195"/>
      <c r="C566" s="195"/>
      <c r="D566" s="254"/>
      <c r="E566" s="254"/>
      <c r="F566" s="195"/>
      <c r="G566" s="195"/>
      <c r="H566" s="195"/>
      <c r="I566" s="195"/>
      <c r="J566" s="195"/>
      <c r="K566" s="195"/>
      <c r="L566" s="195"/>
      <c r="M566" s="195"/>
      <c r="N566" s="195"/>
      <c r="O566" s="195"/>
      <c r="P566" s="195"/>
      <c r="Q566" s="195"/>
      <c r="R566" s="195"/>
      <c r="S566" s="195"/>
      <c r="T566" s="195"/>
      <c r="U566" s="195"/>
    </row>
    <row r="567" spans="1:21" ht="13">
      <c r="A567" s="195"/>
      <c r="B567" s="195"/>
      <c r="C567" s="195"/>
      <c r="D567" s="254"/>
      <c r="E567" s="254"/>
      <c r="F567" s="195"/>
      <c r="G567" s="195"/>
      <c r="H567" s="195"/>
      <c r="I567" s="195"/>
      <c r="J567" s="195"/>
      <c r="K567" s="195"/>
      <c r="L567" s="195"/>
      <c r="M567" s="195"/>
      <c r="N567" s="195"/>
      <c r="O567" s="195"/>
      <c r="P567" s="195"/>
      <c r="Q567" s="195"/>
      <c r="R567" s="195"/>
      <c r="S567" s="195"/>
      <c r="T567" s="195"/>
      <c r="U567" s="195"/>
    </row>
    <row r="568" spans="1:21" ht="13">
      <c r="A568" s="195"/>
      <c r="B568" s="195"/>
      <c r="C568" s="195"/>
      <c r="D568" s="254"/>
      <c r="E568" s="254"/>
      <c r="F568" s="195"/>
      <c r="G568" s="195"/>
      <c r="H568" s="195"/>
      <c r="I568" s="195"/>
      <c r="J568" s="195"/>
      <c r="K568" s="195"/>
      <c r="L568" s="195"/>
      <c r="M568" s="195"/>
      <c r="N568" s="195"/>
      <c r="O568" s="195"/>
      <c r="P568" s="195"/>
      <c r="Q568" s="195"/>
      <c r="R568" s="195"/>
      <c r="S568" s="195"/>
      <c r="T568" s="195"/>
      <c r="U568" s="195"/>
    </row>
    <row r="569" spans="1:21" ht="13">
      <c r="A569" s="195"/>
      <c r="B569" s="195"/>
      <c r="C569" s="195"/>
      <c r="D569" s="254"/>
      <c r="E569" s="254"/>
      <c r="F569" s="195"/>
      <c r="G569" s="195"/>
      <c r="H569" s="195"/>
      <c r="I569" s="195"/>
      <c r="J569" s="195"/>
      <c r="K569" s="195"/>
      <c r="L569" s="195"/>
      <c r="M569" s="195"/>
      <c r="N569" s="195"/>
      <c r="O569" s="195"/>
      <c r="P569" s="195"/>
      <c r="Q569" s="195"/>
      <c r="R569" s="195"/>
      <c r="S569" s="195"/>
      <c r="T569" s="195"/>
      <c r="U569" s="195"/>
    </row>
    <row r="570" spans="1:21" ht="13">
      <c r="A570" s="195"/>
      <c r="B570" s="195"/>
      <c r="C570" s="195"/>
      <c r="D570" s="254"/>
      <c r="E570" s="254"/>
      <c r="F570" s="195"/>
      <c r="G570" s="195"/>
      <c r="H570" s="195"/>
      <c r="I570" s="195"/>
      <c r="J570" s="195"/>
      <c r="K570" s="195"/>
      <c r="L570" s="195"/>
      <c r="M570" s="195"/>
      <c r="N570" s="195"/>
      <c r="O570" s="195"/>
      <c r="P570" s="195"/>
      <c r="Q570" s="195"/>
      <c r="R570" s="195"/>
      <c r="S570" s="195"/>
      <c r="T570" s="195"/>
      <c r="U570" s="195"/>
    </row>
    <row r="571" spans="1:21" ht="13">
      <c r="A571" s="195"/>
      <c r="B571" s="195"/>
      <c r="C571" s="195"/>
      <c r="D571" s="254"/>
      <c r="E571" s="254"/>
      <c r="F571" s="195"/>
      <c r="G571" s="195"/>
      <c r="H571" s="195"/>
      <c r="I571" s="195"/>
      <c r="J571" s="195"/>
      <c r="K571" s="195"/>
      <c r="L571" s="195"/>
      <c r="M571" s="195"/>
      <c r="N571" s="195"/>
      <c r="O571" s="195"/>
      <c r="P571" s="195"/>
      <c r="Q571" s="195"/>
      <c r="R571" s="195"/>
      <c r="S571" s="195"/>
      <c r="T571" s="195"/>
      <c r="U571" s="195"/>
    </row>
    <row r="572" spans="1:21" ht="13">
      <c r="A572" s="195"/>
      <c r="B572" s="195"/>
      <c r="C572" s="195"/>
      <c r="D572" s="254"/>
      <c r="E572" s="254"/>
      <c r="F572" s="195"/>
      <c r="G572" s="195"/>
      <c r="H572" s="195"/>
      <c r="I572" s="195"/>
      <c r="J572" s="195"/>
      <c r="K572" s="195"/>
      <c r="L572" s="195"/>
      <c r="M572" s="195"/>
      <c r="N572" s="195"/>
      <c r="O572" s="195"/>
      <c r="P572" s="195"/>
      <c r="Q572" s="195"/>
      <c r="R572" s="195"/>
      <c r="S572" s="195"/>
      <c r="T572" s="195"/>
      <c r="U572" s="195"/>
    </row>
    <row r="573" spans="1:21" ht="13">
      <c r="A573" s="195"/>
      <c r="B573" s="195"/>
      <c r="C573" s="195"/>
      <c r="D573" s="254"/>
      <c r="E573" s="254"/>
      <c r="F573" s="195"/>
      <c r="G573" s="195"/>
      <c r="H573" s="195"/>
      <c r="I573" s="195"/>
      <c r="J573" s="195"/>
      <c r="K573" s="195"/>
      <c r="L573" s="195"/>
      <c r="M573" s="195"/>
      <c r="N573" s="195"/>
      <c r="O573" s="195"/>
      <c r="P573" s="195"/>
      <c r="Q573" s="195"/>
      <c r="R573" s="195"/>
      <c r="S573" s="195"/>
      <c r="T573" s="195"/>
      <c r="U573" s="195"/>
    </row>
    <row r="574" spans="1:21" ht="13">
      <c r="A574" s="195"/>
      <c r="B574" s="195"/>
      <c r="C574" s="195"/>
      <c r="D574" s="254"/>
      <c r="E574" s="254"/>
      <c r="F574" s="195"/>
      <c r="G574" s="195"/>
      <c r="H574" s="195"/>
      <c r="I574" s="195"/>
      <c r="J574" s="195"/>
      <c r="K574" s="195"/>
      <c r="L574" s="195"/>
      <c r="M574" s="195"/>
      <c r="N574" s="195"/>
      <c r="O574" s="195"/>
      <c r="P574" s="195"/>
      <c r="Q574" s="195"/>
      <c r="R574" s="195"/>
      <c r="S574" s="195"/>
      <c r="T574" s="195"/>
      <c r="U574" s="195"/>
    </row>
    <row r="575" spans="1:21" ht="13">
      <c r="A575" s="195"/>
      <c r="B575" s="195"/>
      <c r="C575" s="195"/>
      <c r="D575" s="254"/>
      <c r="E575" s="254"/>
      <c r="F575" s="195"/>
      <c r="G575" s="195"/>
      <c r="H575" s="195"/>
      <c r="I575" s="195"/>
      <c r="J575" s="195"/>
      <c r="K575" s="195"/>
      <c r="L575" s="195"/>
      <c r="M575" s="195"/>
      <c r="N575" s="195"/>
      <c r="O575" s="195"/>
      <c r="P575" s="195"/>
      <c r="Q575" s="195"/>
      <c r="R575" s="195"/>
      <c r="S575" s="195"/>
      <c r="T575" s="195"/>
      <c r="U575" s="195"/>
    </row>
    <row r="576" spans="1:21" ht="13">
      <c r="A576" s="195"/>
      <c r="B576" s="195"/>
      <c r="C576" s="195"/>
      <c r="D576" s="254"/>
      <c r="E576" s="254"/>
      <c r="F576" s="195"/>
      <c r="G576" s="195"/>
      <c r="H576" s="195"/>
      <c r="I576" s="195"/>
      <c r="J576" s="195"/>
      <c r="K576" s="195"/>
      <c r="L576" s="195"/>
      <c r="M576" s="195"/>
      <c r="N576" s="195"/>
      <c r="O576" s="195"/>
      <c r="P576" s="195"/>
      <c r="Q576" s="195"/>
      <c r="R576" s="195"/>
      <c r="S576" s="195"/>
      <c r="T576" s="195"/>
      <c r="U576" s="195"/>
    </row>
    <row r="577" spans="1:21" ht="13">
      <c r="A577" s="195"/>
      <c r="B577" s="195"/>
      <c r="C577" s="195"/>
      <c r="D577" s="254"/>
      <c r="E577" s="254"/>
      <c r="F577" s="195"/>
      <c r="G577" s="195"/>
      <c r="H577" s="195"/>
      <c r="I577" s="195"/>
      <c r="J577" s="195"/>
      <c r="K577" s="195"/>
      <c r="L577" s="195"/>
      <c r="M577" s="195"/>
      <c r="N577" s="195"/>
      <c r="O577" s="195"/>
      <c r="P577" s="195"/>
      <c r="Q577" s="195"/>
      <c r="R577" s="195"/>
      <c r="S577" s="195"/>
      <c r="T577" s="195"/>
      <c r="U577" s="195"/>
    </row>
    <row r="578" spans="1:21" ht="13">
      <c r="A578" s="195"/>
      <c r="B578" s="195"/>
      <c r="C578" s="195"/>
      <c r="D578" s="254"/>
      <c r="E578" s="254"/>
      <c r="F578" s="195"/>
      <c r="G578" s="195"/>
      <c r="H578" s="195"/>
      <c r="I578" s="195"/>
      <c r="J578" s="195"/>
      <c r="K578" s="195"/>
      <c r="L578" s="195"/>
      <c r="M578" s="195"/>
      <c r="N578" s="195"/>
      <c r="O578" s="195"/>
      <c r="P578" s="195"/>
      <c r="Q578" s="195"/>
      <c r="R578" s="195"/>
      <c r="S578" s="195"/>
      <c r="T578" s="195"/>
      <c r="U578" s="195"/>
    </row>
    <row r="579" spans="1:21" ht="13">
      <c r="A579" s="195"/>
      <c r="B579" s="195"/>
      <c r="C579" s="195"/>
      <c r="D579" s="254"/>
      <c r="E579" s="254"/>
      <c r="F579" s="195"/>
      <c r="G579" s="195"/>
      <c r="H579" s="195"/>
      <c r="I579" s="195"/>
      <c r="J579" s="195"/>
      <c r="K579" s="195"/>
      <c r="L579" s="195"/>
      <c r="M579" s="195"/>
      <c r="N579" s="195"/>
      <c r="O579" s="195"/>
      <c r="P579" s="195"/>
      <c r="Q579" s="195"/>
      <c r="R579" s="195"/>
      <c r="S579" s="195"/>
      <c r="T579" s="195"/>
      <c r="U579" s="195"/>
    </row>
    <row r="580" spans="1:21" ht="13">
      <c r="A580" s="195"/>
      <c r="B580" s="195"/>
      <c r="C580" s="195"/>
      <c r="D580" s="254"/>
      <c r="E580" s="254"/>
      <c r="F580" s="195"/>
      <c r="G580" s="195"/>
      <c r="H580" s="195"/>
      <c r="I580" s="195"/>
      <c r="J580" s="195"/>
      <c r="K580" s="195"/>
      <c r="L580" s="195"/>
      <c r="M580" s="195"/>
      <c r="N580" s="195"/>
      <c r="O580" s="195"/>
      <c r="P580" s="195"/>
      <c r="Q580" s="195"/>
      <c r="R580" s="195"/>
      <c r="S580" s="195"/>
      <c r="T580" s="195"/>
      <c r="U580" s="195"/>
    </row>
    <row r="581" spans="1:21" ht="13">
      <c r="A581" s="195"/>
      <c r="B581" s="195"/>
      <c r="C581" s="195"/>
      <c r="D581" s="254"/>
      <c r="E581" s="254"/>
      <c r="F581" s="195"/>
      <c r="G581" s="195"/>
      <c r="H581" s="195"/>
      <c r="I581" s="195"/>
      <c r="J581" s="195"/>
      <c r="K581" s="195"/>
      <c r="L581" s="195"/>
      <c r="M581" s="195"/>
      <c r="N581" s="195"/>
      <c r="O581" s="195"/>
      <c r="P581" s="195"/>
      <c r="Q581" s="195"/>
      <c r="R581" s="195"/>
      <c r="S581" s="195"/>
      <c r="T581" s="195"/>
      <c r="U581" s="195"/>
    </row>
    <row r="582" spans="1:21" ht="13">
      <c r="A582" s="195"/>
      <c r="B582" s="195"/>
      <c r="C582" s="195"/>
      <c r="D582" s="254"/>
      <c r="E582" s="254"/>
      <c r="F582" s="195"/>
      <c r="G582" s="195"/>
      <c r="H582" s="195"/>
      <c r="I582" s="195"/>
      <c r="J582" s="195"/>
      <c r="K582" s="195"/>
      <c r="L582" s="195"/>
      <c r="M582" s="195"/>
      <c r="N582" s="195"/>
      <c r="O582" s="195"/>
      <c r="P582" s="195"/>
      <c r="Q582" s="195"/>
      <c r="R582" s="195"/>
      <c r="S582" s="195"/>
      <c r="T582" s="195"/>
      <c r="U582" s="195"/>
    </row>
    <row r="583" spans="1:21" ht="13">
      <c r="A583" s="195"/>
      <c r="B583" s="195"/>
      <c r="C583" s="195"/>
      <c r="D583" s="254"/>
      <c r="E583" s="254"/>
      <c r="F583" s="195"/>
      <c r="G583" s="195"/>
      <c r="H583" s="195"/>
      <c r="I583" s="195"/>
      <c r="J583" s="195"/>
      <c r="K583" s="195"/>
      <c r="L583" s="195"/>
      <c r="M583" s="195"/>
      <c r="N583" s="195"/>
      <c r="O583" s="195"/>
      <c r="P583" s="195"/>
      <c r="Q583" s="195"/>
      <c r="R583" s="195"/>
      <c r="S583" s="195"/>
      <c r="T583" s="195"/>
      <c r="U583" s="195"/>
    </row>
    <row r="584" spans="1:21" ht="13">
      <c r="A584" s="195"/>
      <c r="B584" s="195"/>
      <c r="C584" s="195"/>
      <c r="D584" s="254"/>
      <c r="E584" s="254"/>
      <c r="F584" s="195"/>
      <c r="G584" s="195"/>
      <c r="H584" s="195"/>
      <c r="I584" s="195"/>
      <c r="J584" s="195"/>
      <c r="K584" s="195"/>
      <c r="L584" s="195"/>
      <c r="M584" s="195"/>
      <c r="N584" s="195"/>
      <c r="O584" s="195"/>
      <c r="P584" s="195"/>
      <c r="Q584" s="195"/>
      <c r="R584" s="195"/>
      <c r="S584" s="195"/>
      <c r="T584" s="195"/>
      <c r="U584" s="195"/>
    </row>
    <row r="585" spans="1:21" ht="13">
      <c r="A585" s="195"/>
      <c r="B585" s="195"/>
      <c r="C585" s="195"/>
      <c r="D585" s="254"/>
      <c r="E585" s="254"/>
      <c r="F585" s="195"/>
      <c r="G585" s="195"/>
      <c r="H585" s="195"/>
      <c r="I585" s="195"/>
      <c r="J585" s="195"/>
      <c r="K585" s="195"/>
      <c r="L585" s="195"/>
      <c r="M585" s="195"/>
      <c r="N585" s="195"/>
      <c r="O585" s="195"/>
      <c r="P585" s="195"/>
      <c r="Q585" s="195"/>
      <c r="R585" s="195"/>
      <c r="S585" s="195"/>
      <c r="T585" s="195"/>
      <c r="U585" s="195"/>
    </row>
    <row r="586" spans="1:21" ht="13">
      <c r="A586" s="195"/>
      <c r="B586" s="195"/>
      <c r="C586" s="195"/>
      <c r="D586" s="254"/>
      <c r="E586" s="254"/>
      <c r="F586" s="195"/>
      <c r="G586" s="195"/>
      <c r="H586" s="195"/>
      <c r="I586" s="195"/>
      <c r="J586" s="195"/>
      <c r="K586" s="195"/>
      <c r="L586" s="195"/>
      <c r="M586" s="195"/>
      <c r="N586" s="195"/>
      <c r="O586" s="195"/>
      <c r="P586" s="195"/>
      <c r="Q586" s="195"/>
      <c r="R586" s="195"/>
      <c r="S586" s="195"/>
      <c r="T586" s="195"/>
      <c r="U586" s="195"/>
    </row>
    <row r="587" spans="1:21" ht="13">
      <c r="A587" s="195"/>
      <c r="B587" s="195"/>
      <c r="C587" s="195"/>
      <c r="D587" s="254"/>
      <c r="E587" s="254"/>
      <c r="F587" s="195"/>
      <c r="G587" s="195"/>
      <c r="H587" s="195"/>
      <c r="I587" s="195"/>
      <c r="J587" s="195"/>
      <c r="K587" s="195"/>
      <c r="L587" s="195"/>
      <c r="M587" s="195"/>
      <c r="N587" s="195"/>
      <c r="O587" s="195"/>
      <c r="P587" s="195"/>
      <c r="Q587" s="195"/>
      <c r="R587" s="195"/>
      <c r="S587" s="195"/>
      <c r="T587" s="195"/>
      <c r="U587" s="195"/>
    </row>
    <row r="588" spans="1:21" ht="13">
      <c r="A588" s="195"/>
      <c r="B588" s="195"/>
      <c r="C588" s="195"/>
      <c r="D588" s="254"/>
      <c r="E588" s="254"/>
      <c r="F588" s="195"/>
      <c r="G588" s="195"/>
      <c r="H588" s="195"/>
      <c r="I588" s="195"/>
      <c r="J588" s="195"/>
      <c r="K588" s="195"/>
      <c r="L588" s="195"/>
      <c r="M588" s="195"/>
      <c r="N588" s="195"/>
      <c r="O588" s="195"/>
      <c r="P588" s="195"/>
      <c r="Q588" s="195"/>
      <c r="R588" s="195"/>
      <c r="S588" s="195"/>
      <c r="T588" s="195"/>
      <c r="U588" s="195"/>
    </row>
    <row r="589" spans="1:21" ht="13">
      <c r="A589" s="195"/>
      <c r="B589" s="195"/>
      <c r="C589" s="195"/>
      <c r="D589" s="254"/>
      <c r="E589" s="254"/>
      <c r="F589" s="195"/>
      <c r="G589" s="195"/>
      <c r="H589" s="195"/>
      <c r="I589" s="195"/>
      <c r="J589" s="195"/>
      <c r="K589" s="195"/>
      <c r="L589" s="195"/>
      <c r="M589" s="195"/>
      <c r="N589" s="195"/>
      <c r="O589" s="195"/>
      <c r="P589" s="195"/>
      <c r="Q589" s="195"/>
      <c r="R589" s="195"/>
      <c r="S589" s="195"/>
      <c r="T589" s="195"/>
      <c r="U589" s="195"/>
    </row>
    <row r="590" spans="1:21" ht="13">
      <c r="A590" s="195"/>
      <c r="B590" s="195"/>
      <c r="C590" s="195"/>
      <c r="D590" s="254"/>
      <c r="E590" s="254"/>
      <c r="F590" s="195"/>
      <c r="G590" s="195"/>
      <c r="H590" s="195"/>
      <c r="I590" s="195"/>
      <c r="J590" s="195"/>
      <c r="K590" s="195"/>
      <c r="L590" s="195"/>
      <c r="M590" s="195"/>
      <c r="N590" s="195"/>
      <c r="O590" s="195"/>
      <c r="P590" s="195"/>
      <c r="Q590" s="195"/>
      <c r="R590" s="195"/>
      <c r="S590" s="195"/>
      <c r="T590" s="195"/>
      <c r="U590" s="195"/>
    </row>
    <row r="591" spans="1:21" ht="13">
      <c r="A591" s="195"/>
      <c r="B591" s="195"/>
      <c r="C591" s="195"/>
      <c r="D591" s="254"/>
      <c r="E591" s="254"/>
      <c r="F591" s="195"/>
      <c r="G591" s="195"/>
      <c r="H591" s="195"/>
      <c r="I591" s="195"/>
      <c r="J591" s="195"/>
      <c r="K591" s="195"/>
      <c r="L591" s="195"/>
      <c r="M591" s="195"/>
      <c r="N591" s="195"/>
      <c r="O591" s="195"/>
      <c r="P591" s="195"/>
      <c r="Q591" s="195"/>
      <c r="R591" s="195"/>
      <c r="S591" s="195"/>
      <c r="T591" s="195"/>
      <c r="U591" s="195"/>
    </row>
    <row r="592" spans="1:21" ht="13">
      <c r="A592" s="195"/>
      <c r="B592" s="195"/>
      <c r="C592" s="195"/>
      <c r="D592" s="254"/>
      <c r="E592" s="254"/>
      <c r="F592" s="195"/>
      <c r="G592" s="195"/>
      <c r="H592" s="195"/>
      <c r="I592" s="195"/>
      <c r="J592" s="195"/>
      <c r="K592" s="195"/>
      <c r="L592" s="195"/>
      <c r="M592" s="195"/>
      <c r="N592" s="195"/>
      <c r="O592" s="195"/>
      <c r="P592" s="195"/>
      <c r="Q592" s="195"/>
      <c r="R592" s="195"/>
      <c r="S592" s="195"/>
      <c r="T592" s="195"/>
      <c r="U592" s="195"/>
    </row>
    <row r="593" spans="1:21" ht="13">
      <c r="A593" s="195"/>
      <c r="B593" s="195"/>
      <c r="C593" s="195"/>
      <c r="D593" s="254"/>
      <c r="E593" s="254"/>
      <c r="F593" s="195"/>
      <c r="G593" s="195"/>
      <c r="H593" s="195"/>
      <c r="I593" s="195"/>
      <c r="J593" s="195"/>
      <c r="K593" s="195"/>
      <c r="L593" s="195"/>
      <c r="M593" s="195"/>
      <c r="N593" s="195"/>
      <c r="O593" s="195"/>
      <c r="P593" s="195"/>
      <c r="Q593" s="195"/>
      <c r="R593" s="195"/>
      <c r="S593" s="195"/>
      <c r="T593" s="195"/>
      <c r="U593" s="195"/>
    </row>
    <row r="594" spans="1:21" ht="13">
      <c r="A594" s="195"/>
      <c r="B594" s="195"/>
      <c r="C594" s="195"/>
      <c r="D594" s="254"/>
      <c r="E594" s="254"/>
      <c r="F594" s="195"/>
      <c r="G594" s="195"/>
      <c r="H594" s="195"/>
      <c r="I594" s="195"/>
      <c r="J594" s="195"/>
      <c r="K594" s="195"/>
      <c r="L594" s="195"/>
      <c r="M594" s="195"/>
      <c r="N594" s="195"/>
      <c r="O594" s="195"/>
      <c r="P594" s="195"/>
      <c r="Q594" s="195"/>
      <c r="R594" s="195"/>
      <c r="S594" s="195"/>
      <c r="T594" s="195"/>
      <c r="U594" s="195"/>
    </row>
    <row r="595" spans="1:21" ht="13">
      <c r="A595" s="195"/>
      <c r="B595" s="195"/>
      <c r="C595" s="195"/>
      <c r="D595" s="254"/>
      <c r="E595" s="254"/>
      <c r="F595" s="195"/>
      <c r="G595" s="195"/>
      <c r="H595" s="195"/>
      <c r="I595" s="195"/>
      <c r="J595" s="195"/>
      <c r="K595" s="195"/>
      <c r="L595" s="195"/>
      <c r="M595" s="195"/>
      <c r="N595" s="195"/>
      <c r="O595" s="195"/>
      <c r="P595" s="195"/>
      <c r="Q595" s="195"/>
      <c r="R595" s="195"/>
      <c r="S595" s="195"/>
      <c r="T595" s="195"/>
      <c r="U595" s="195"/>
    </row>
    <row r="596" spans="1:21" ht="13">
      <c r="A596" s="195"/>
      <c r="B596" s="195"/>
      <c r="C596" s="195"/>
      <c r="D596" s="254"/>
      <c r="E596" s="254"/>
      <c r="F596" s="195"/>
      <c r="G596" s="195"/>
      <c r="H596" s="195"/>
      <c r="I596" s="195"/>
      <c r="J596" s="195"/>
      <c r="K596" s="195"/>
      <c r="L596" s="195"/>
      <c r="M596" s="195"/>
      <c r="N596" s="195"/>
      <c r="O596" s="195"/>
      <c r="P596" s="195"/>
      <c r="Q596" s="195"/>
      <c r="R596" s="195"/>
      <c r="S596" s="195"/>
      <c r="T596" s="195"/>
      <c r="U596" s="195"/>
    </row>
    <row r="597" spans="1:21" ht="13">
      <c r="A597" s="195"/>
      <c r="B597" s="195"/>
      <c r="C597" s="195"/>
      <c r="D597" s="254"/>
      <c r="E597" s="254"/>
      <c r="F597" s="195"/>
      <c r="G597" s="195"/>
      <c r="H597" s="195"/>
      <c r="I597" s="195"/>
      <c r="J597" s="195"/>
      <c r="K597" s="195"/>
      <c r="L597" s="195"/>
      <c r="M597" s="195"/>
      <c r="N597" s="195"/>
      <c r="O597" s="195"/>
      <c r="P597" s="195"/>
      <c r="Q597" s="195"/>
      <c r="R597" s="195"/>
      <c r="S597" s="195"/>
      <c r="T597" s="195"/>
      <c r="U597" s="195"/>
    </row>
    <row r="598" spans="1:21" ht="13">
      <c r="A598" s="195"/>
      <c r="B598" s="195"/>
      <c r="C598" s="195"/>
      <c r="D598" s="254"/>
      <c r="E598" s="254"/>
      <c r="F598" s="195"/>
      <c r="G598" s="195"/>
      <c r="H598" s="195"/>
      <c r="I598" s="195"/>
      <c r="J598" s="195"/>
      <c r="K598" s="195"/>
      <c r="L598" s="195"/>
      <c r="M598" s="195"/>
      <c r="N598" s="195"/>
      <c r="O598" s="195"/>
      <c r="P598" s="195"/>
      <c r="Q598" s="195"/>
      <c r="R598" s="195"/>
      <c r="S598" s="195"/>
      <c r="T598" s="195"/>
      <c r="U598" s="195"/>
    </row>
    <row r="599" spans="1:21" ht="13">
      <c r="A599" s="195"/>
      <c r="B599" s="195"/>
      <c r="C599" s="195"/>
      <c r="D599" s="254"/>
      <c r="E599" s="254"/>
      <c r="F599" s="195"/>
      <c r="G599" s="195"/>
      <c r="H599" s="195"/>
      <c r="I599" s="195"/>
      <c r="J599" s="195"/>
      <c r="K599" s="195"/>
      <c r="L599" s="195"/>
      <c r="M599" s="195"/>
      <c r="N599" s="195"/>
      <c r="O599" s="195"/>
      <c r="P599" s="195"/>
      <c r="Q599" s="195"/>
      <c r="R599" s="195"/>
      <c r="S599" s="195"/>
      <c r="T599" s="195"/>
      <c r="U599" s="195"/>
    </row>
    <row r="600" spans="1:21" ht="13">
      <c r="A600" s="195"/>
      <c r="B600" s="195"/>
      <c r="C600" s="195"/>
      <c r="D600" s="254"/>
      <c r="E600" s="254"/>
      <c r="F600" s="195"/>
      <c r="G600" s="195"/>
      <c r="H600" s="195"/>
      <c r="I600" s="195"/>
      <c r="J600" s="195"/>
      <c r="K600" s="195"/>
      <c r="L600" s="195"/>
      <c r="M600" s="195"/>
      <c r="N600" s="195"/>
      <c r="O600" s="195"/>
      <c r="P600" s="195"/>
      <c r="Q600" s="195"/>
      <c r="R600" s="195"/>
      <c r="S600" s="195"/>
      <c r="T600" s="195"/>
      <c r="U600" s="195"/>
    </row>
    <row r="601" spans="1:21" ht="13">
      <c r="A601" s="195"/>
      <c r="B601" s="195"/>
      <c r="C601" s="195"/>
      <c r="D601" s="254"/>
      <c r="E601" s="254"/>
      <c r="F601" s="195"/>
      <c r="G601" s="195"/>
      <c r="H601" s="195"/>
      <c r="I601" s="195"/>
      <c r="J601" s="195"/>
      <c r="K601" s="195"/>
      <c r="L601" s="195"/>
      <c r="M601" s="195"/>
      <c r="N601" s="195"/>
      <c r="O601" s="195"/>
      <c r="P601" s="195"/>
      <c r="Q601" s="195"/>
      <c r="R601" s="195"/>
      <c r="S601" s="195"/>
      <c r="T601" s="195"/>
      <c r="U601" s="195"/>
    </row>
    <row r="602" spans="1:21" ht="13">
      <c r="A602" s="195"/>
      <c r="B602" s="195"/>
      <c r="C602" s="195"/>
      <c r="D602" s="254"/>
      <c r="E602" s="254"/>
      <c r="F602" s="195"/>
      <c r="G602" s="195"/>
      <c r="H602" s="195"/>
      <c r="I602" s="195"/>
      <c r="J602" s="195"/>
      <c r="K602" s="195"/>
      <c r="L602" s="195"/>
      <c r="M602" s="195"/>
      <c r="N602" s="195"/>
      <c r="O602" s="195"/>
      <c r="P602" s="195"/>
      <c r="Q602" s="195"/>
      <c r="R602" s="195"/>
      <c r="S602" s="195"/>
      <c r="T602" s="195"/>
      <c r="U602" s="195"/>
    </row>
    <row r="603" spans="1:21" ht="13">
      <c r="A603" s="195"/>
      <c r="B603" s="195"/>
      <c r="C603" s="195"/>
      <c r="D603" s="254"/>
      <c r="E603" s="254"/>
      <c r="F603" s="195"/>
      <c r="G603" s="195"/>
      <c r="H603" s="195"/>
      <c r="I603" s="195"/>
      <c r="J603" s="195"/>
      <c r="K603" s="195"/>
      <c r="L603" s="195"/>
      <c r="M603" s="195"/>
      <c r="N603" s="195"/>
      <c r="O603" s="195"/>
      <c r="P603" s="195"/>
      <c r="Q603" s="195"/>
      <c r="R603" s="195"/>
      <c r="S603" s="195"/>
      <c r="T603" s="195"/>
      <c r="U603" s="195"/>
    </row>
    <row r="604" spans="1:21" ht="13">
      <c r="A604" s="195"/>
      <c r="B604" s="195"/>
      <c r="C604" s="195"/>
      <c r="D604" s="254"/>
      <c r="E604" s="254"/>
      <c r="F604" s="195"/>
      <c r="G604" s="195"/>
      <c r="H604" s="195"/>
      <c r="I604" s="195"/>
      <c r="J604" s="195"/>
      <c r="K604" s="195"/>
      <c r="L604" s="195"/>
      <c r="M604" s="195"/>
      <c r="N604" s="195"/>
      <c r="O604" s="195"/>
      <c r="P604" s="195"/>
      <c r="Q604" s="195"/>
      <c r="R604" s="195"/>
      <c r="S604" s="195"/>
      <c r="T604" s="195"/>
      <c r="U604" s="195"/>
    </row>
    <row r="605" spans="1:21" ht="13">
      <c r="A605" s="195"/>
      <c r="B605" s="195"/>
      <c r="C605" s="195"/>
      <c r="D605" s="254"/>
      <c r="E605" s="254"/>
      <c r="F605" s="195"/>
      <c r="G605" s="195"/>
      <c r="H605" s="195"/>
      <c r="I605" s="195"/>
      <c r="J605" s="195"/>
      <c r="K605" s="195"/>
      <c r="L605" s="195"/>
      <c r="M605" s="195"/>
      <c r="N605" s="195"/>
      <c r="O605" s="195"/>
      <c r="P605" s="195"/>
      <c r="Q605" s="195"/>
      <c r="R605" s="195"/>
      <c r="S605" s="195"/>
      <c r="T605" s="195"/>
      <c r="U605" s="195"/>
    </row>
    <row r="606" spans="1:21" ht="13">
      <c r="A606" s="195"/>
      <c r="B606" s="195"/>
      <c r="C606" s="195"/>
      <c r="D606" s="254"/>
      <c r="E606" s="254"/>
      <c r="F606" s="195"/>
      <c r="G606" s="195"/>
      <c r="H606" s="195"/>
      <c r="I606" s="195"/>
      <c r="J606" s="195"/>
      <c r="K606" s="195"/>
      <c r="L606" s="195"/>
      <c r="M606" s="195"/>
      <c r="N606" s="195"/>
      <c r="O606" s="195"/>
      <c r="P606" s="195"/>
      <c r="Q606" s="195"/>
      <c r="R606" s="195"/>
      <c r="S606" s="195"/>
      <c r="T606" s="195"/>
      <c r="U606" s="195"/>
    </row>
    <row r="607" spans="1:21" ht="13">
      <c r="A607" s="195"/>
      <c r="B607" s="195"/>
      <c r="C607" s="195"/>
      <c r="D607" s="254"/>
      <c r="E607" s="254"/>
      <c r="F607" s="195"/>
      <c r="G607" s="195"/>
      <c r="H607" s="195"/>
      <c r="I607" s="195"/>
      <c r="J607" s="195"/>
      <c r="K607" s="195"/>
      <c r="L607" s="195"/>
      <c r="M607" s="195"/>
      <c r="N607" s="195"/>
      <c r="O607" s="195"/>
      <c r="P607" s="195"/>
      <c r="Q607" s="195"/>
      <c r="R607" s="195"/>
      <c r="S607" s="195"/>
      <c r="T607" s="195"/>
      <c r="U607" s="195"/>
    </row>
    <row r="608" spans="1:21" ht="13">
      <c r="A608" s="195"/>
      <c r="B608" s="195"/>
      <c r="C608" s="195"/>
      <c r="D608" s="254"/>
      <c r="E608" s="254"/>
      <c r="F608" s="195"/>
      <c r="G608" s="195"/>
      <c r="H608" s="195"/>
      <c r="I608" s="195"/>
      <c r="J608" s="195"/>
      <c r="K608" s="195"/>
      <c r="L608" s="195"/>
      <c r="M608" s="195"/>
      <c r="N608" s="195"/>
      <c r="O608" s="195"/>
      <c r="P608" s="195"/>
      <c r="Q608" s="195"/>
      <c r="R608" s="195"/>
      <c r="S608" s="195"/>
      <c r="T608" s="195"/>
      <c r="U608" s="195"/>
    </row>
    <row r="609" spans="1:21" ht="13">
      <c r="A609" s="195"/>
      <c r="B609" s="195"/>
      <c r="C609" s="195"/>
      <c r="D609" s="254"/>
      <c r="E609" s="254"/>
      <c r="F609" s="195"/>
      <c r="G609" s="195"/>
      <c r="H609" s="195"/>
      <c r="I609" s="195"/>
      <c r="J609" s="195"/>
      <c r="K609" s="195"/>
      <c r="L609" s="195"/>
      <c r="M609" s="195"/>
      <c r="N609" s="195"/>
      <c r="O609" s="195"/>
      <c r="P609" s="195"/>
      <c r="Q609" s="195"/>
      <c r="R609" s="195"/>
      <c r="S609" s="195"/>
      <c r="T609" s="195"/>
      <c r="U609" s="195"/>
    </row>
    <row r="610" spans="1:21" ht="13">
      <c r="A610" s="195"/>
      <c r="B610" s="195"/>
      <c r="C610" s="195"/>
      <c r="D610" s="254"/>
      <c r="E610" s="254"/>
      <c r="F610" s="195"/>
      <c r="G610" s="195"/>
      <c r="H610" s="195"/>
      <c r="I610" s="195"/>
      <c r="J610" s="195"/>
      <c r="K610" s="195"/>
      <c r="L610" s="195"/>
      <c r="M610" s="195"/>
      <c r="N610" s="195"/>
      <c r="O610" s="195"/>
      <c r="P610" s="195"/>
      <c r="Q610" s="195"/>
      <c r="R610" s="195"/>
      <c r="S610" s="195"/>
      <c r="T610" s="195"/>
      <c r="U610" s="195"/>
    </row>
    <row r="611" spans="1:21" ht="13">
      <c r="A611" s="195"/>
      <c r="B611" s="195"/>
      <c r="C611" s="195"/>
      <c r="D611" s="254"/>
      <c r="E611" s="254"/>
      <c r="F611" s="195"/>
      <c r="G611" s="195"/>
      <c r="H611" s="195"/>
      <c r="I611" s="195"/>
      <c r="J611" s="195"/>
      <c r="K611" s="195"/>
      <c r="L611" s="195"/>
      <c r="M611" s="195"/>
      <c r="N611" s="195"/>
      <c r="O611" s="195"/>
      <c r="P611" s="195"/>
      <c r="Q611" s="195"/>
      <c r="R611" s="195"/>
      <c r="S611" s="195"/>
      <c r="T611" s="195"/>
      <c r="U611" s="195"/>
    </row>
    <row r="612" spans="1:21" ht="13">
      <c r="A612" s="195"/>
      <c r="B612" s="195"/>
      <c r="C612" s="195"/>
      <c r="D612" s="254"/>
      <c r="E612" s="254"/>
      <c r="F612" s="195"/>
      <c r="G612" s="195"/>
      <c r="H612" s="195"/>
      <c r="I612" s="195"/>
      <c r="J612" s="195"/>
      <c r="K612" s="195"/>
      <c r="L612" s="195"/>
      <c r="M612" s="195"/>
      <c r="N612" s="195"/>
      <c r="O612" s="195"/>
      <c r="P612" s="195"/>
      <c r="Q612" s="195"/>
      <c r="R612" s="195"/>
      <c r="S612" s="195"/>
      <c r="T612" s="195"/>
      <c r="U612" s="195"/>
    </row>
    <row r="613" spans="1:21" ht="13">
      <c r="A613" s="195"/>
      <c r="B613" s="195"/>
      <c r="C613" s="195"/>
      <c r="D613" s="254"/>
      <c r="E613" s="254"/>
      <c r="F613" s="195"/>
      <c r="G613" s="195"/>
      <c r="H613" s="195"/>
      <c r="I613" s="195"/>
      <c r="J613" s="195"/>
      <c r="K613" s="195"/>
      <c r="L613" s="195"/>
      <c r="M613" s="195"/>
      <c r="N613" s="195"/>
      <c r="O613" s="195"/>
      <c r="P613" s="195"/>
      <c r="Q613" s="195"/>
      <c r="R613" s="195"/>
      <c r="S613" s="195"/>
      <c r="T613" s="195"/>
      <c r="U613" s="195"/>
    </row>
    <row r="614" spans="1:21" ht="13">
      <c r="A614" s="195"/>
      <c r="B614" s="195"/>
      <c r="C614" s="195"/>
      <c r="D614" s="254"/>
      <c r="E614" s="254"/>
      <c r="F614" s="195"/>
      <c r="G614" s="195"/>
      <c r="H614" s="195"/>
      <c r="I614" s="195"/>
      <c r="J614" s="195"/>
      <c r="K614" s="195"/>
      <c r="L614" s="195"/>
      <c r="M614" s="195"/>
      <c r="N614" s="195"/>
      <c r="O614" s="195"/>
      <c r="P614" s="195"/>
      <c r="Q614" s="195"/>
      <c r="R614" s="195"/>
      <c r="S614" s="195"/>
      <c r="T614" s="195"/>
      <c r="U614" s="195"/>
    </row>
    <row r="615" spans="1:21" ht="13">
      <c r="A615" s="195"/>
      <c r="B615" s="195"/>
      <c r="C615" s="195"/>
      <c r="D615" s="254"/>
      <c r="E615" s="254"/>
      <c r="F615" s="195"/>
      <c r="G615" s="195"/>
      <c r="H615" s="195"/>
      <c r="I615" s="195"/>
      <c r="J615" s="195"/>
      <c r="K615" s="195"/>
      <c r="L615" s="195"/>
      <c r="M615" s="195"/>
      <c r="N615" s="195"/>
      <c r="O615" s="195"/>
      <c r="P615" s="195"/>
      <c r="Q615" s="195"/>
      <c r="R615" s="195"/>
      <c r="S615" s="195"/>
      <c r="T615" s="195"/>
      <c r="U615" s="195"/>
    </row>
    <row r="616" spans="1:21" ht="13">
      <c r="A616" s="195"/>
      <c r="B616" s="195"/>
      <c r="C616" s="195"/>
      <c r="D616" s="254"/>
      <c r="E616" s="254"/>
      <c r="F616" s="195"/>
      <c r="G616" s="195"/>
      <c r="H616" s="195"/>
      <c r="I616" s="195"/>
      <c r="J616" s="195"/>
      <c r="K616" s="195"/>
      <c r="L616" s="195"/>
      <c r="M616" s="195"/>
      <c r="N616" s="195"/>
      <c r="O616" s="195"/>
      <c r="P616" s="195"/>
      <c r="Q616" s="195"/>
      <c r="R616" s="195"/>
      <c r="S616" s="195"/>
      <c r="T616" s="195"/>
      <c r="U616" s="195"/>
    </row>
    <row r="617" spans="1:21" ht="13">
      <c r="A617" s="195"/>
      <c r="B617" s="195"/>
      <c r="C617" s="195"/>
      <c r="D617" s="254"/>
      <c r="E617" s="254"/>
      <c r="F617" s="195"/>
      <c r="G617" s="195"/>
      <c r="H617" s="195"/>
      <c r="I617" s="195"/>
      <c r="J617" s="195"/>
      <c r="K617" s="195"/>
      <c r="L617" s="195"/>
      <c r="M617" s="195"/>
      <c r="N617" s="195"/>
      <c r="O617" s="195"/>
      <c r="P617" s="195"/>
      <c r="Q617" s="195"/>
      <c r="R617" s="195"/>
      <c r="S617" s="195"/>
      <c r="T617" s="195"/>
      <c r="U617" s="195"/>
    </row>
    <row r="618" spans="1:21" ht="13">
      <c r="A618" s="195"/>
      <c r="B618" s="195"/>
      <c r="C618" s="195"/>
      <c r="D618" s="254"/>
      <c r="E618" s="254"/>
      <c r="F618" s="195"/>
      <c r="G618" s="195"/>
      <c r="H618" s="195"/>
      <c r="I618" s="195"/>
      <c r="J618" s="195"/>
      <c r="K618" s="195"/>
      <c r="L618" s="195"/>
      <c r="M618" s="195"/>
      <c r="N618" s="195"/>
      <c r="O618" s="195"/>
      <c r="P618" s="195"/>
      <c r="Q618" s="195"/>
      <c r="R618" s="195"/>
      <c r="S618" s="195"/>
      <c r="T618" s="195"/>
      <c r="U618" s="195"/>
    </row>
    <row r="619" spans="1:21" ht="13">
      <c r="A619" s="195"/>
      <c r="B619" s="195"/>
      <c r="C619" s="195"/>
      <c r="D619" s="254"/>
      <c r="E619" s="254"/>
      <c r="F619" s="195"/>
      <c r="G619" s="195"/>
      <c r="H619" s="195"/>
      <c r="I619" s="195"/>
      <c r="J619" s="195"/>
      <c r="K619" s="195"/>
      <c r="L619" s="195"/>
      <c r="M619" s="195"/>
      <c r="N619" s="195"/>
      <c r="O619" s="195"/>
      <c r="P619" s="195"/>
      <c r="Q619" s="195"/>
      <c r="R619" s="195"/>
      <c r="S619" s="195"/>
      <c r="T619" s="195"/>
      <c r="U619" s="195"/>
    </row>
    <row r="620" spans="1:21" ht="13">
      <c r="A620" s="195"/>
      <c r="B620" s="195"/>
      <c r="C620" s="195"/>
      <c r="D620" s="254"/>
      <c r="E620" s="254"/>
      <c r="F620" s="195"/>
      <c r="G620" s="195"/>
      <c r="H620" s="195"/>
      <c r="I620" s="195"/>
      <c r="J620" s="195"/>
      <c r="K620" s="195"/>
      <c r="L620" s="195"/>
      <c r="M620" s="195"/>
      <c r="N620" s="195"/>
      <c r="O620" s="195"/>
      <c r="P620" s="195"/>
      <c r="Q620" s="195"/>
      <c r="R620" s="195"/>
      <c r="S620" s="195"/>
      <c r="T620" s="195"/>
      <c r="U620" s="195"/>
    </row>
    <row r="621" spans="1:21" ht="13">
      <c r="A621" s="195"/>
      <c r="B621" s="195"/>
      <c r="C621" s="195"/>
      <c r="D621" s="254"/>
      <c r="E621" s="254"/>
      <c r="F621" s="195"/>
      <c r="G621" s="195"/>
      <c r="H621" s="195"/>
      <c r="I621" s="195"/>
      <c r="J621" s="195"/>
      <c r="K621" s="195"/>
      <c r="L621" s="195"/>
      <c r="M621" s="195"/>
      <c r="N621" s="195"/>
      <c r="O621" s="195"/>
      <c r="P621" s="195"/>
      <c r="Q621" s="195"/>
      <c r="R621" s="195"/>
      <c r="S621" s="195"/>
      <c r="T621" s="195"/>
      <c r="U621" s="195"/>
    </row>
    <row r="622" spans="1:21" ht="13">
      <c r="A622" s="195"/>
      <c r="B622" s="195"/>
      <c r="C622" s="195"/>
      <c r="D622" s="254"/>
      <c r="E622" s="254"/>
      <c r="F622" s="195"/>
      <c r="G622" s="195"/>
      <c r="H622" s="195"/>
      <c r="I622" s="195"/>
      <c r="J622" s="195"/>
      <c r="K622" s="195"/>
      <c r="L622" s="195"/>
      <c r="M622" s="195"/>
      <c r="N622" s="195"/>
      <c r="O622" s="195"/>
      <c r="P622" s="195"/>
      <c r="Q622" s="195"/>
      <c r="R622" s="195"/>
      <c r="S622" s="195"/>
      <c r="T622" s="195"/>
      <c r="U622" s="195"/>
    </row>
    <row r="623" spans="1:21" ht="13">
      <c r="A623" s="195"/>
      <c r="B623" s="195"/>
      <c r="C623" s="195"/>
      <c r="D623" s="254"/>
      <c r="E623" s="254"/>
      <c r="F623" s="195"/>
      <c r="G623" s="195"/>
      <c r="H623" s="195"/>
      <c r="I623" s="195"/>
      <c r="J623" s="195"/>
      <c r="K623" s="195"/>
      <c r="L623" s="195"/>
      <c r="M623" s="195"/>
      <c r="N623" s="195"/>
      <c r="O623" s="195"/>
      <c r="P623" s="195"/>
      <c r="Q623" s="195"/>
      <c r="R623" s="195"/>
      <c r="S623" s="195"/>
      <c r="T623" s="195"/>
      <c r="U623" s="195"/>
    </row>
    <row r="624" spans="1:21" ht="13">
      <c r="A624" s="195"/>
      <c r="B624" s="195"/>
      <c r="C624" s="195"/>
      <c r="D624" s="254"/>
      <c r="E624" s="254"/>
      <c r="F624" s="195"/>
      <c r="G624" s="195"/>
      <c r="H624" s="195"/>
      <c r="I624" s="195"/>
      <c r="J624" s="195"/>
      <c r="K624" s="195"/>
      <c r="L624" s="195"/>
      <c r="M624" s="195"/>
      <c r="N624" s="195"/>
      <c r="O624" s="195"/>
      <c r="P624" s="195"/>
      <c r="Q624" s="195"/>
      <c r="R624" s="195"/>
      <c r="S624" s="195"/>
      <c r="T624" s="195"/>
      <c r="U624" s="195"/>
    </row>
    <row r="625" spans="1:21" ht="13">
      <c r="A625" s="195"/>
      <c r="B625" s="195"/>
      <c r="C625" s="195"/>
      <c r="D625" s="254"/>
      <c r="E625" s="254"/>
      <c r="F625" s="195"/>
      <c r="G625" s="195"/>
      <c r="H625" s="195"/>
      <c r="I625" s="195"/>
      <c r="J625" s="195"/>
      <c r="K625" s="195"/>
      <c r="L625" s="195"/>
      <c r="M625" s="195"/>
      <c r="N625" s="195"/>
      <c r="O625" s="195"/>
      <c r="P625" s="195"/>
      <c r="Q625" s="195"/>
      <c r="R625" s="195"/>
      <c r="S625" s="195"/>
      <c r="T625" s="195"/>
      <c r="U625" s="195"/>
    </row>
    <row r="626" spans="1:21" ht="13">
      <c r="A626" s="195"/>
      <c r="B626" s="195"/>
      <c r="C626" s="195"/>
      <c r="D626" s="254"/>
      <c r="E626" s="254"/>
      <c r="F626" s="195"/>
      <c r="G626" s="195"/>
      <c r="H626" s="195"/>
      <c r="I626" s="195"/>
      <c r="J626" s="195"/>
      <c r="K626" s="195"/>
      <c r="L626" s="195"/>
      <c r="M626" s="195"/>
      <c r="N626" s="195"/>
      <c r="O626" s="195"/>
      <c r="P626" s="195"/>
      <c r="Q626" s="195"/>
      <c r="R626" s="195"/>
      <c r="S626" s="195"/>
      <c r="T626" s="195"/>
      <c r="U626" s="195"/>
    </row>
    <row r="627" spans="1:21" ht="13">
      <c r="A627" s="195"/>
      <c r="B627" s="195"/>
      <c r="C627" s="195"/>
      <c r="D627" s="254"/>
      <c r="E627" s="254"/>
      <c r="F627" s="195"/>
      <c r="G627" s="195"/>
      <c r="H627" s="195"/>
      <c r="I627" s="195"/>
      <c r="J627" s="195"/>
      <c r="K627" s="195"/>
      <c r="L627" s="195"/>
      <c r="M627" s="195"/>
      <c r="N627" s="195"/>
      <c r="O627" s="195"/>
      <c r="P627" s="195"/>
      <c r="Q627" s="195"/>
      <c r="R627" s="195"/>
      <c r="S627" s="195"/>
      <c r="T627" s="195"/>
      <c r="U627" s="195"/>
    </row>
    <row r="628" spans="1:21" ht="13">
      <c r="A628" s="195"/>
      <c r="B628" s="195"/>
      <c r="C628" s="195"/>
      <c r="D628" s="254"/>
      <c r="E628" s="254"/>
      <c r="F628" s="195"/>
      <c r="G628" s="195"/>
      <c r="H628" s="195"/>
      <c r="I628" s="195"/>
      <c r="J628" s="195"/>
      <c r="K628" s="195"/>
      <c r="L628" s="195"/>
      <c r="M628" s="195"/>
      <c r="N628" s="195"/>
      <c r="O628" s="195"/>
      <c r="P628" s="195"/>
      <c r="Q628" s="195"/>
      <c r="R628" s="195"/>
      <c r="S628" s="195"/>
      <c r="T628" s="195"/>
      <c r="U628" s="195"/>
    </row>
    <row r="629" spans="1:21" ht="13">
      <c r="A629" s="195"/>
      <c r="B629" s="195"/>
      <c r="C629" s="195"/>
      <c r="D629" s="254"/>
      <c r="E629" s="254"/>
      <c r="F629" s="195"/>
      <c r="G629" s="195"/>
      <c r="H629" s="195"/>
      <c r="I629" s="195"/>
      <c r="J629" s="195"/>
      <c r="K629" s="195"/>
      <c r="L629" s="195"/>
      <c r="M629" s="195"/>
      <c r="N629" s="195"/>
      <c r="O629" s="195"/>
      <c r="P629" s="195"/>
      <c r="Q629" s="195"/>
      <c r="R629" s="195"/>
      <c r="S629" s="195"/>
      <c r="T629" s="195"/>
      <c r="U629" s="195"/>
    </row>
    <row r="630" spans="1:21" ht="13">
      <c r="A630" s="195"/>
      <c r="B630" s="195"/>
      <c r="C630" s="195"/>
      <c r="D630" s="254"/>
      <c r="E630" s="254"/>
      <c r="F630" s="195"/>
      <c r="G630" s="195"/>
      <c r="H630" s="195"/>
      <c r="I630" s="195"/>
      <c r="J630" s="195"/>
      <c r="K630" s="195"/>
      <c r="L630" s="195"/>
      <c r="M630" s="195"/>
      <c r="N630" s="195"/>
      <c r="O630" s="195"/>
      <c r="P630" s="195"/>
      <c r="Q630" s="195"/>
      <c r="R630" s="195"/>
      <c r="S630" s="195"/>
      <c r="T630" s="195"/>
      <c r="U630" s="195"/>
    </row>
    <row r="631" spans="1:21" ht="13">
      <c r="A631" s="195"/>
      <c r="B631" s="195"/>
      <c r="C631" s="195"/>
      <c r="D631" s="254"/>
      <c r="E631" s="254"/>
      <c r="F631" s="195"/>
      <c r="G631" s="195"/>
      <c r="H631" s="195"/>
      <c r="I631" s="195"/>
      <c r="J631" s="195"/>
      <c r="K631" s="195"/>
      <c r="L631" s="195"/>
      <c r="M631" s="195"/>
      <c r="N631" s="195"/>
      <c r="O631" s="195"/>
      <c r="P631" s="195"/>
      <c r="Q631" s="195"/>
      <c r="R631" s="195"/>
      <c r="S631" s="195"/>
      <c r="T631" s="195"/>
      <c r="U631" s="195"/>
    </row>
    <row r="632" spans="1:21" ht="13">
      <c r="A632" s="195"/>
      <c r="B632" s="195"/>
      <c r="C632" s="195"/>
      <c r="D632" s="254"/>
      <c r="E632" s="254"/>
      <c r="F632" s="195"/>
      <c r="G632" s="195"/>
      <c r="H632" s="195"/>
      <c r="I632" s="195"/>
      <c r="J632" s="195"/>
      <c r="K632" s="195"/>
      <c r="L632" s="195"/>
      <c r="M632" s="195"/>
      <c r="N632" s="195"/>
      <c r="O632" s="195"/>
      <c r="P632" s="195"/>
      <c r="Q632" s="195"/>
      <c r="R632" s="195"/>
      <c r="S632" s="195"/>
      <c r="T632" s="195"/>
      <c r="U632" s="195"/>
    </row>
    <row r="633" spans="1:21" ht="13">
      <c r="A633" s="195"/>
      <c r="B633" s="195"/>
      <c r="C633" s="195"/>
      <c r="D633" s="254"/>
      <c r="E633" s="254"/>
      <c r="F633" s="195"/>
      <c r="G633" s="195"/>
      <c r="H633" s="195"/>
      <c r="I633" s="195"/>
      <c r="J633" s="195"/>
      <c r="K633" s="195"/>
      <c r="L633" s="195"/>
      <c r="M633" s="195"/>
      <c r="N633" s="195"/>
      <c r="O633" s="195"/>
      <c r="P633" s="195"/>
      <c r="Q633" s="195"/>
      <c r="R633" s="195"/>
      <c r="S633" s="195"/>
      <c r="T633" s="195"/>
      <c r="U633" s="195"/>
    </row>
    <row r="634" spans="1:21" ht="13">
      <c r="A634" s="195"/>
      <c r="B634" s="195"/>
      <c r="C634" s="195"/>
      <c r="D634" s="254"/>
      <c r="E634" s="254"/>
      <c r="F634" s="195"/>
      <c r="G634" s="195"/>
      <c r="H634" s="195"/>
      <c r="I634" s="195"/>
      <c r="J634" s="195"/>
      <c r="K634" s="195"/>
      <c r="L634" s="195"/>
      <c r="M634" s="195"/>
      <c r="N634" s="195"/>
      <c r="O634" s="195"/>
      <c r="P634" s="195"/>
      <c r="Q634" s="195"/>
      <c r="R634" s="195"/>
      <c r="S634" s="195"/>
      <c r="T634" s="195"/>
      <c r="U634" s="195"/>
    </row>
    <row r="635" spans="1:21" ht="13">
      <c r="A635" s="195"/>
      <c r="B635" s="195"/>
      <c r="C635" s="195"/>
      <c r="D635" s="254"/>
      <c r="E635" s="254"/>
      <c r="F635" s="195"/>
      <c r="G635" s="195"/>
      <c r="H635" s="195"/>
      <c r="I635" s="195"/>
      <c r="J635" s="195"/>
      <c r="K635" s="195"/>
      <c r="L635" s="195"/>
      <c r="M635" s="195"/>
      <c r="N635" s="195"/>
      <c r="O635" s="195"/>
      <c r="P635" s="195"/>
      <c r="Q635" s="195"/>
      <c r="R635" s="195"/>
      <c r="S635" s="195"/>
      <c r="T635" s="195"/>
      <c r="U635" s="195"/>
    </row>
    <row r="636" spans="1:21" ht="13">
      <c r="A636" s="195"/>
      <c r="B636" s="195"/>
      <c r="C636" s="195"/>
      <c r="D636" s="254"/>
      <c r="E636" s="254"/>
      <c r="F636" s="195"/>
      <c r="G636" s="195"/>
      <c r="H636" s="195"/>
      <c r="I636" s="195"/>
      <c r="J636" s="195"/>
      <c r="K636" s="195"/>
      <c r="L636" s="195"/>
      <c r="M636" s="195"/>
      <c r="N636" s="195"/>
      <c r="O636" s="195"/>
      <c r="P636" s="195"/>
      <c r="Q636" s="195"/>
      <c r="R636" s="195"/>
      <c r="S636" s="195"/>
      <c r="T636" s="195"/>
      <c r="U636" s="195"/>
    </row>
    <row r="637" spans="1:21" ht="13">
      <c r="A637" s="195"/>
      <c r="B637" s="195"/>
      <c r="C637" s="195"/>
      <c r="D637" s="254"/>
      <c r="E637" s="254"/>
      <c r="F637" s="195"/>
      <c r="G637" s="195"/>
      <c r="H637" s="195"/>
      <c r="I637" s="195"/>
      <c r="J637" s="195"/>
      <c r="K637" s="195"/>
      <c r="L637" s="195"/>
      <c r="M637" s="195"/>
      <c r="N637" s="195"/>
      <c r="O637" s="195"/>
      <c r="P637" s="195"/>
      <c r="Q637" s="195"/>
      <c r="R637" s="195"/>
      <c r="S637" s="195"/>
      <c r="T637" s="195"/>
      <c r="U637" s="195"/>
    </row>
    <row r="638" spans="1:21" ht="13">
      <c r="A638" s="195"/>
      <c r="B638" s="195"/>
      <c r="C638" s="195"/>
      <c r="D638" s="254"/>
      <c r="E638" s="254"/>
      <c r="F638" s="195"/>
      <c r="G638" s="195"/>
      <c r="H638" s="195"/>
      <c r="I638" s="195"/>
      <c r="J638" s="195"/>
      <c r="K638" s="195"/>
      <c r="L638" s="195"/>
      <c r="M638" s="195"/>
      <c r="N638" s="195"/>
      <c r="O638" s="195"/>
      <c r="P638" s="195"/>
      <c r="Q638" s="195"/>
      <c r="R638" s="195"/>
      <c r="S638" s="195"/>
      <c r="T638" s="195"/>
      <c r="U638" s="195"/>
    </row>
    <row r="639" spans="1:21" ht="13">
      <c r="A639" s="195"/>
      <c r="B639" s="195"/>
      <c r="C639" s="195"/>
      <c r="D639" s="254"/>
      <c r="E639" s="254"/>
      <c r="F639" s="195"/>
      <c r="G639" s="195"/>
      <c r="H639" s="195"/>
      <c r="I639" s="195"/>
      <c r="J639" s="195"/>
      <c r="K639" s="195"/>
      <c r="L639" s="195"/>
      <c r="M639" s="195"/>
      <c r="N639" s="195"/>
      <c r="O639" s="195"/>
      <c r="P639" s="195"/>
      <c r="Q639" s="195"/>
      <c r="R639" s="195"/>
      <c r="S639" s="195"/>
      <c r="T639" s="195"/>
      <c r="U639" s="195"/>
    </row>
    <row r="640" spans="1:21" ht="13">
      <c r="A640" s="195"/>
      <c r="B640" s="195"/>
      <c r="C640" s="195"/>
      <c r="D640" s="254"/>
      <c r="E640" s="254"/>
      <c r="F640" s="195"/>
      <c r="G640" s="195"/>
      <c r="H640" s="195"/>
      <c r="I640" s="195"/>
      <c r="J640" s="195"/>
      <c r="K640" s="195"/>
      <c r="L640" s="195"/>
      <c r="M640" s="195"/>
      <c r="N640" s="195"/>
      <c r="O640" s="195"/>
      <c r="P640" s="195"/>
      <c r="Q640" s="195"/>
      <c r="R640" s="195"/>
      <c r="S640" s="195"/>
      <c r="T640" s="195"/>
      <c r="U640" s="195"/>
    </row>
    <row r="641" spans="1:21" ht="13">
      <c r="A641" s="195"/>
      <c r="B641" s="195"/>
      <c r="C641" s="195"/>
      <c r="D641" s="254"/>
      <c r="E641" s="254"/>
      <c r="F641" s="195"/>
      <c r="G641" s="195"/>
      <c r="H641" s="195"/>
      <c r="I641" s="195"/>
      <c r="J641" s="195"/>
      <c r="K641" s="195"/>
      <c r="L641" s="195"/>
      <c r="M641" s="195"/>
      <c r="N641" s="195"/>
      <c r="O641" s="195"/>
      <c r="P641" s="195"/>
      <c r="Q641" s="195"/>
      <c r="R641" s="195"/>
      <c r="S641" s="195"/>
      <c r="T641" s="195"/>
      <c r="U641" s="195"/>
    </row>
    <row r="642" spans="1:21" ht="13">
      <c r="A642" s="195"/>
      <c r="B642" s="195"/>
      <c r="C642" s="195"/>
      <c r="D642" s="254"/>
      <c r="E642" s="254"/>
      <c r="F642" s="195"/>
      <c r="G642" s="195"/>
      <c r="H642" s="195"/>
      <c r="I642" s="195"/>
      <c r="J642" s="195"/>
      <c r="K642" s="195"/>
      <c r="L642" s="195"/>
      <c r="M642" s="195"/>
      <c r="N642" s="195"/>
      <c r="O642" s="195"/>
      <c r="P642" s="195"/>
      <c r="Q642" s="195"/>
      <c r="R642" s="195"/>
      <c r="S642" s="195"/>
      <c r="T642" s="195"/>
      <c r="U642" s="195"/>
    </row>
    <row r="643" spans="1:21" ht="13">
      <c r="A643" s="195"/>
      <c r="B643" s="195"/>
      <c r="C643" s="195"/>
      <c r="D643" s="254"/>
      <c r="E643" s="254"/>
      <c r="F643" s="195"/>
      <c r="G643" s="195"/>
      <c r="H643" s="195"/>
      <c r="I643" s="195"/>
      <c r="J643" s="195"/>
      <c r="K643" s="195"/>
      <c r="L643" s="195"/>
      <c r="M643" s="195"/>
      <c r="N643" s="195"/>
      <c r="O643" s="195"/>
      <c r="P643" s="195"/>
      <c r="Q643" s="195"/>
      <c r="R643" s="195"/>
      <c r="S643" s="195"/>
      <c r="T643" s="195"/>
      <c r="U643" s="195"/>
    </row>
    <row r="644" spans="1:21" ht="13">
      <c r="A644" s="195"/>
      <c r="B644" s="195"/>
      <c r="C644" s="195"/>
      <c r="D644" s="254"/>
      <c r="E644" s="254"/>
      <c r="F644" s="195"/>
      <c r="G644" s="195"/>
      <c r="H644" s="195"/>
      <c r="I644" s="195"/>
      <c r="J644" s="195"/>
      <c r="K644" s="195"/>
      <c r="L644" s="195"/>
      <c r="M644" s="195"/>
      <c r="N644" s="195"/>
      <c r="O644" s="195"/>
      <c r="P644" s="195"/>
      <c r="Q644" s="195"/>
      <c r="R644" s="195"/>
      <c r="S644" s="195"/>
      <c r="T644" s="195"/>
      <c r="U644" s="195"/>
    </row>
    <row r="645" spans="1:21" ht="13">
      <c r="A645" s="195"/>
      <c r="B645" s="195"/>
      <c r="C645" s="195"/>
      <c r="D645" s="254"/>
      <c r="E645" s="254"/>
      <c r="F645" s="195"/>
      <c r="G645" s="195"/>
      <c r="H645" s="195"/>
      <c r="I645" s="195"/>
      <c r="J645" s="195"/>
      <c r="K645" s="195"/>
      <c r="L645" s="195"/>
      <c r="M645" s="195"/>
      <c r="N645" s="195"/>
      <c r="O645" s="195"/>
      <c r="P645" s="195"/>
      <c r="Q645" s="195"/>
      <c r="R645" s="195"/>
      <c r="S645" s="195"/>
      <c r="T645" s="195"/>
      <c r="U645" s="195"/>
    </row>
    <row r="646" spans="1:21" ht="13">
      <c r="A646" s="195"/>
      <c r="B646" s="195"/>
      <c r="C646" s="195"/>
      <c r="D646" s="254"/>
      <c r="E646" s="254"/>
      <c r="F646" s="195"/>
      <c r="G646" s="195"/>
      <c r="H646" s="195"/>
      <c r="I646" s="195"/>
      <c r="J646" s="195"/>
      <c r="K646" s="195"/>
      <c r="L646" s="195"/>
      <c r="M646" s="195"/>
      <c r="N646" s="195"/>
      <c r="O646" s="195"/>
      <c r="P646" s="195"/>
      <c r="Q646" s="195"/>
      <c r="R646" s="195"/>
      <c r="S646" s="195"/>
      <c r="T646" s="195"/>
      <c r="U646" s="195"/>
    </row>
    <row r="647" spans="1:21" ht="13">
      <c r="A647" s="195"/>
      <c r="B647" s="195"/>
      <c r="C647" s="195"/>
      <c r="D647" s="254"/>
      <c r="E647" s="254"/>
      <c r="F647" s="195"/>
      <c r="G647" s="195"/>
      <c r="H647" s="195"/>
      <c r="I647" s="195"/>
      <c r="J647" s="195"/>
      <c r="K647" s="195"/>
      <c r="L647" s="195"/>
      <c r="M647" s="195"/>
      <c r="N647" s="195"/>
      <c r="O647" s="195"/>
      <c r="P647" s="195"/>
      <c r="Q647" s="195"/>
      <c r="R647" s="195"/>
      <c r="S647" s="195"/>
      <c r="T647" s="195"/>
      <c r="U647" s="195"/>
    </row>
    <row r="648" spans="1:21" ht="13">
      <c r="A648" s="195"/>
      <c r="B648" s="195"/>
      <c r="C648" s="195"/>
      <c r="D648" s="254"/>
      <c r="E648" s="254"/>
      <c r="F648" s="195"/>
      <c r="G648" s="195"/>
      <c r="H648" s="195"/>
      <c r="I648" s="195"/>
      <c r="J648" s="195"/>
      <c r="K648" s="195"/>
      <c r="L648" s="195"/>
      <c r="M648" s="195"/>
      <c r="N648" s="195"/>
      <c r="O648" s="195"/>
      <c r="P648" s="195"/>
      <c r="Q648" s="195"/>
      <c r="R648" s="195"/>
      <c r="S648" s="195"/>
      <c r="T648" s="195"/>
      <c r="U648" s="195"/>
    </row>
    <row r="649" spans="1:21" ht="13">
      <c r="A649" s="195"/>
      <c r="B649" s="195"/>
      <c r="C649" s="195"/>
      <c r="D649" s="254"/>
      <c r="E649" s="254"/>
      <c r="F649" s="195"/>
      <c r="G649" s="195"/>
      <c r="H649" s="195"/>
      <c r="I649" s="195"/>
      <c r="J649" s="195"/>
      <c r="K649" s="195"/>
      <c r="L649" s="195"/>
      <c r="M649" s="195"/>
      <c r="N649" s="195"/>
      <c r="O649" s="195"/>
      <c r="P649" s="195"/>
      <c r="Q649" s="195"/>
      <c r="R649" s="195"/>
      <c r="S649" s="195"/>
      <c r="T649" s="195"/>
      <c r="U649" s="195"/>
    </row>
    <row r="650" spans="1:21" ht="13">
      <c r="A650" s="195"/>
      <c r="B650" s="195"/>
      <c r="C650" s="195"/>
      <c r="D650" s="254"/>
      <c r="E650" s="254"/>
      <c r="F650" s="195"/>
      <c r="G650" s="195"/>
      <c r="H650" s="195"/>
      <c r="I650" s="195"/>
      <c r="J650" s="195"/>
      <c r="K650" s="195"/>
      <c r="L650" s="195"/>
      <c r="M650" s="195"/>
      <c r="N650" s="195"/>
      <c r="O650" s="195"/>
      <c r="P650" s="195"/>
      <c r="Q650" s="195"/>
      <c r="R650" s="195"/>
      <c r="S650" s="195"/>
      <c r="T650" s="195"/>
      <c r="U650" s="195"/>
    </row>
    <row r="651" spans="1:21" ht="13">
      <c r="A651" s="195"/>
      <c r="B651" s="195"/>
      <c r="C651" s="195"/>
      <c r="D651" s="254"/>
      <c r="E651" s="254"/>
      <c r="F651" s="195"/>
      <c r="G651" s="195"/>
      <c r="H651" s="195"/>
      <c r="I651" s="195"/>
      <c r="J651" s="195"/>
      <c r="K651" s="195"/>
      <c r="L651" s="195"/>
      <c r="M651" s="195"/>
      <c r="N651" s="195"/>
      <c r="O651" s="195"/>
      <c r="P651" s="195"/>
      <c r="Q651" s="195"/>
      <c r="R651" s="195"/>
      <c r="S651" s="195"/>
      <c r="T651" s="195"/>
      <c r="U651" s="195"/>
    </row>
    <row r="652" spans="1:21" ht="13">
      <c r="A652" s="195"/>
      <c r="B652" s="195"/>
      <c r="C652" s="195"/>
      <c r="D652" s="254"/>
      <c r="E652" s="254"/>
      <c r="F652" s="195"/>
      <c r="G652" s="195"/>
      <c r="H652" s="195"/>
      <c r="I652" s="195"/>
      <c r="J652" s="195"/>
      <c r="K652" s="195"/>
      <c r="L652" s="195"/>
      <c r="M652" s="195"/>
      <c r="N652" s="195"/>
      <c r="O652" s="195"/>
      <c r="P652" s="195"/>
      <c r="Q652" s="195"/>
      <c r="R652" s="195"/>
      <c r="S652" s="195"/>
      <c r="T652" s="195"/>
      <c r="U652" s="195"/>
    </row>
    <row r="653" spans="1:21" ht="13">
      <c r="A653" s="195"/>
      <c r="B653" s="195"/>
      <c r="C653" s="195"/>
      <c r="D653" s="254"/>
      <c r="E653" s="254"/>
      <c r="F653" s="195"/>
      <c r="G653" s="195"/>
      <c r="H653" s="195"/>
      <c r="I653" s="195"/>
      <c r="J653" s="195"/>
      <c r="K653" s="195"/>
      <c r="L653" s="195"/>
      <c r="M653" s="195"/>
      <c r="N653" s="195"/>
      <c r="O653" s="195"/>
      <c r="P653" s="195"/>
      <c r="Q653" s="195"/>
      <c r="R653" s="195"/>
      <c r="S653" s="195"/>
      <c r="T653" s="195"/>
      <c r="U653" s="195"/>
    </row>
    <row r="654" spans="1:21" ht="13">
      <c r="A654" s="195"/>
      <c r="B654" s="195"/>
      <c r="C654" s="195"/>
      <c r="D654" s="254"/>
      <c r="E654" s="254"/>
      <c r="F654" s="195"/>
      <c r="G654" s="195"/>
      <c r="H654" s="195"/>
      <c r="I654" s="195"/>
      <c r="J654" s="195"/>
      <c r="K654" s="195"/>
      <c r="L654" s="195"/>
      <c r="M654" s="195"/>
      <c r="N654" s="195"/>
      <c r="O654" s="195"/>
      <c r="P654" s="195"/>
      <c r="Q654" s="195"/>
      <c r="R654" s="195"/>
      <c r="S654" s="195"/>
      <c r="T654" s="195"/>
      <c r="U654" s="195"/>
    </row>
    <row r="655" spans="1:21" ht="13">
      <c r="A655" s="195"/>
      <c r="B655" s="195"/>
      <c r="C655" s="195"/>
      <c r="D655" s="254"/>
      <c r="E655" s="254"/>
      <c r="F655" s="195"/>
      <c r="G655" s="195"/>
      <c r="H655" s="195"/>
      <c r="I655" s="195"/>
      <c r="J655" s="195"/>
      <c r="K655" s="195"/>
      <c r="L655" s="195"/>
      <c r="M655" s="195"/>
      <c r="N655" s="195"/>
      <c r="O655" s="195"/>
      <c r="P655" s="195"/>
      <c r="Q655" s="195"/>
      <c r="R655" s="195"/>
      <c r="S655" s="195"/>
      <c r="T655" s="195"/>
      <c r="U655" s="195"/>
    </row>
    <row r="656" spans="1:21" ht="13">
      <c r="A656" s="195"/>
      <c r="B656" s="195"/>
      <c r="C656" s="195"/>
      <c r="D656" s="254"/>
      <c r="E656" s="254"/>
      <c r="F656" s="195"/>
      <c r="G656" s="195"/>
      <c r="H656" s="195"/>
      <c r="I656" s="195"/>
      <c r="J656" s="195"/>
      <c r="K656" s="195"/>
      <c r="L656" s="195"/>
      <c r="M656" s="195"/>
      <c r="N656" s="195"/>
      <c r="O656" s="195"/>
      <c r="P656" s="195"/>
      <c r="Q656" s="195"/>
      <c r="R656" s="195"/>
      <c r="S656" s="195"/>
      <c r="T656" s="195"/>
      <c r="U656" s="195"/>
    </row>
    <row r="657" spans="1:21" ht="13">
      <c r="A657" s="195"/>
      <c r="B657" s="195"/>
      <c r="C657" s="195"/>
      <c r="D657" s="254"/>
      <c r="E657" s="254"/>
      <c r="F657" s="195"/>
      <c r="G657" s="195"/>
      <c r="H657" s="195"/>
      <c r="I657" s="195"/>
      <c r="J657" s="195"/>
      <c r="K657" s="195"/>
      <c r="L657" s="195"/>
      <c r="M657" s="195"/>
      <c r="N657" s="195"/>
      <c r="O657" s="195"/>
      <c r="P657" s="195"/>
      <c r="Q657" s="195"/>
      <c r="R657" s="195"/>
      <c r="S657" s="195"/>
      <c r="T657" s="195"/>
      <c r="U657" s="195"/>
    </row>
    <row r="658" spans="1:21" ht="13">
      <c r="A658" s="195"/>
      <c r="B658" s="195"/>
      <c r="C658" s="195"/>
      <c r="D658" s="254"/>
      <c r="E658" s="254"/>
      <c r="F658" s="195"/>
      <c r="G658" s="195"/>
      <c r="H658" s="195"/>
      <c r="I658" s="195"/>
      <c r="J658" s="195"/>
      <c r="K658" s="195"/>
      <c r="L658" s="195"/>
      <c r="M658" s="195"/>
      <c r="N658" s="195"/>
      <c r="O658" s="195"/>
      <c r="P658" s="195"/>
      <c r="Q658" s="195"/>
      <c r="R658" s="195"/>
      <c r="S658" s="195"/>
      <c r="T658" s="195"/>
      <c r="U658" s="195"/>
    </row>
    <row r="659" spans="1:21" ht="13">
      <c r="A659" s="195"/>
      <c r="B659" s="195"/>
      <c r="C659" s="195"/>
      <c r="D659" s="254"/>
      <c r="E659" s="254"/>
      <c r="F659" s="195"/>
      <c r="G659" s="195"/>
      <c r="H659" s="195"/>
      <c r="I659" s="195"/>
      <c r="J659" s="195"/>
      <c r="K659" s="195"/>
      <c r="L659" s="195"/>
      <c r="M659" s="195"/>
      <c r="N659" s="195"/>
      <c r="O659" s="195"/>
      <c r="P659" s="195"/>
      <c r="Q659" s="195"/>
      <c r="R659" s="195"/>
      <c r="S659" s="195"/>
      <c r="T659" s="195"/>
      <c r="U659" s="195"/>
    </row>
    <row r="660" spans="1:21" ht="13">
      <c r="A660" s="195"/>
      <c r="B660" s="195"/>
      <c r="C660" s="195"/>
      <c r="D660" s="254"/>
      <c r="E660" s="254"/>
      <c r="F660" s="195"/>
      <c r="G660" s="195"/>
      <c r="H660" s="195"/>
      <c r="I660" s="195"/>
      <c r="J660" s="195"/>
      <c r="K660" s="195"/>
      <c r="L660" s="195"/>
      <c r="M660" s="195"/>
      <c r="N660" s="195"/>
      <c r="O660" s="195"/>
      <c r="P660" s="195"/>
      <c r="Q660" s="195"/>
      <c r="R660" s="195"/>
      <c r="S660" s="195"/>
      <c r="T660" s="195"/>
      <c r="U660" s="195"/>
    </row>
    <row r="661" spans="1:21" ht="13">
      <c r="A661" s="195"/>
      <c r="B661" s="195"/>
      <c r="C661" s="195"/>
      <c r="D661" s="254"/>
      <c r="E661" s="254"/>
      <c r="F661" s="195"/>
      <c r="G661" s="195"/>
      <c r="H661" s="195"/>
      <c r="I661" s="195"/>
      <c r="J661" s="195"/>
      <c r="K661" s="195"/>
      <c r="L661" s="195"/>
      <c r="M661" s="195"/>
      <c r="N661" s="195"/>
      <c r="O661" s="195"/>
      <c r="P661" s="195"/>
      <c r="Q661" s="195"/>
      <c r="R661" s="195"/>
      <c r="S661" s="195"/>
      <c r="T661" s="195"/>
      <c r="U661" s="195"/>
    </row>
    <row r="662" spans="1:21" ht="13">
      <c r="A662" s="195"/>
      <c r="B662" s="195"/>
      <c r="C662" s="195"/>
      <c r="D662" s="254"/>
      <c r="E662" s="254"/>
      <c r="F662" s="195"/>
      <c r="G662" s="195"/>
      <c r="H662" s="195"/>
      <c r="I662" s="195"/>
      <c r="J662" s="195"/>
      <c r="K662" s="195"/>
      <c r="L662" s="195"/>
      <c r="M662" s="195"/>
      <c r="N662" s="195"/>
      <c r="O662" s="195"/>
      <c r="P662" s="195"/>
      <c r="Q662" s="195"/>
      <c r="R662" s="195"/>
      <c r="S662" s="195"/>
      <c r="T662" s="195"/>
      <c r="U662" s="195"/>
    </row>
    <row r="663" spans="1:21" ht="13">
      <c r="A663" s="195"/>
      <c r="B663" s="195"/>
      <c r="C663" s="195"/>
      <c r="D663" s="254"/>
      <c r="E663" s="254"/>
      <c r="F663" s="195"/>
      <c r="G663" s="195"/>
      <c r="H663" s="195"/>
      <c r="I663" s="195"/>
      <c r="J663" s="195"/>
      <c r="K663" s="195"/>
      <c r="L663" s="195"/>
      <c r="M663" s="195"/>
      <c r="N663" s="195"/>
      <c r="O663" s="195"/>
      <c r="P663" s="195"/>
      <c r="Q663" s="195"/>
      <c r="R663" s="195"/>
      <c r="S663" s="195"/>
      <c r="T663" s="195"/>
      <c r="U663" s="195"/>
    </row>
    <row r="664" spans="1:21" ht="13">
      <c r="A664" s="195"/>
      <c r="B664" s="195"/>
      <c r="C664" s="195"/>
      <c r="D664" s="254"/>
      <c r="E664" s="254"/>
      <c r="F664" s="195"/>
      <c r="G664" s="195"/>
      <c r="H664" s="195"/>
      <c r="I664" s="195"/>
      <c r="J664" s="195"/>
      <c r="K664" s="195"/>
      <c r="L664" s="195"/>
      <c r="M664" s="195"/>
      <c r="N664" s="195"/>
      <c r="O664" s="195"/>
      <c r="P664" s="195"/>
      <c r="Q664" s="195"/>
      <c r="R664" s="195"/>
      <c r="S664" s="195"/>
      <c r="T664" s="195"/>
      <c r="U664" s="195"/>
    </row>
    <row r="665" spans="1:21" ht="13">
      <c r="A665" s="195"/>
      <c r="B665" s="195"/>
      <c r="C665" s="195"/>
      <c r="D665" s="254"/>
      <c r="E665" s="254"/>
      <c r="F665" s="195"/>
      <c r="G665" s="195"/>
      <c r="H665" s="195"/>
      <c r="I665" s="195"/>
      <c r="J665" s="195"/>
      <c r="K665" s="195"/>
      <c r="L665" s="195"/>
      <c r="M665" s="195"/>
      <c r="N665" s="195"/>
      <c r="O665" s="195"/>
      <c r="P665" s="195"/>
      <c r="Q665" s="195"/>
      <c r="R665" s="195"/>
      <c r="S665" s="195"/>
      <c r="T665" s="195"/>
      <c r="U665" s="195"/>
    </row>
    <row r="666" spans="1:21" ht="13">
      <c r="A666" s="195"/>
      <c r="B666" s="195"/>
      <c r="C666" s="195"/>
      <c r="D666" s="254"/>
      <c r="E666" s="254"/>
      <c r="F666" s="195"/>
      <c r="G666" s="195"/>
      <c r="H666" s="195"/>
      <c r="I666" s="195"/>
      <c r="J666" s="195"/>
      <c r="K666" s="195"/>
      <c r="L666" s="195"/>
      <c r="M666" s="195"/>
      <c r="N666" s="195"/>
      <c r="O666" s="195"/>
      <c r="P666" s="195"/>
      <c r="Q666" s="195"/>
      <c r="R666" s="195"/>
      <c r="S666" s="195"/>
      <c r="T666" s="195"/>
      <c r="U666" s="195"/>
    </row>
    <row r="667" spans="1:21" ht="13">
      <c r="A667" s="195"/>
      <c r="B667" s="195"/>
      <c r="C667" s="195"/>
      <c r="D667" s="254"/>
      <c r="E667" s="254"/>
      <c r="F667" s="195"/>
      <c r="G667" s="195"/>
      <c r="H667" s="195"/>
      <c r="I667" s="195"/>
      <c r="J667" s="195"/>
      <c r="K667" s="195"/>
      <c r="L667" s="195"/>
      <c r="M667" s="195"/>
      <c r="N667" s="195"/>
      <c r="O667" s="195"/>
      <c r="P667" s="195"/>
      <c r="Q667" s="195"/>
      <c r="R667" s="195"/>
      <c r="S667" s="195"/>
      <c r="T667" s="195"/>
      <c r="U667" s="195"/>
    </row>
    <row r="668" spans="1:21" ht="13">
      <c r="A668" s="195"/>
      <c r="B668" s="195"/>
      <c r="C668" s="195"/>
      <c r="D668" s="254"/>
      <c r="E668" s="254"/>
      <c r="F668" s="195"/>
      <c r="G668" s="195"/>
      <c r="H668" s="195"/>
      <c r="I668" s="195"/>
      <c r="J668" s="195"/>
      <c r="K668" s="195"/>
      <c r="L668" s="195"/>
      <c r="M668" s="195"/>
      <c r="N668" s="195"/>
      <c r="O668" s="195"/>
      <c r="P668" s="195"/>
      <c r="Q668" s="195"/>
      <c r="R668" s="195"/>
      <c r="S668" s="195"/>
      <c r="T668" s="195"/>
      <c r="U668" s="195"/>
    </row>
    <row r="669" spans="1:21" ht="13">
      <c r="A669" s="195"/>
      <c r="B669" s="195"/>
      <c r="C669" s="195"/>
      <c r="D669" s="254"/>
      <c r="E669" s="254"/>
      <c r="F669" s="195"/>
      <c r="G669" s="195"/>
      <c r="H669" s="195"/>
      <c r="I669" s="195"/>
      <c r="J669" s="195"/>
      <c r="K669" s="195"/>
      <c r="L669" s="195"/>
      <c r="M669" s="195"/>
      <c r="N669" s="195"/>
      <c r="O669" s="195"/>
      <c r="P669" s="195"/>
      <c r="Q669" s="195"/>
      <c r="R669" s="195"/>
      <c r="S669" s="195"/>
      <c r="T669" s="195"/>
      <c r="U669" s="195"/>
    </row>
    <row r="670" spans="1:21" ht="13">
      <c r="A670" s="195"/>
      <c r="B670" s="195"/>
      <c r="C670" s="195"/>
      <c r="D670" s="254"/>
      <c r="E670" s="254"/>
      <c r="F670" s="195"/>
      <c r="G670" s="195"/>
      <c r="H670" s="195"/>
      <c r="I670" s="195"/>
      <c r="J670" s="195"/>
      <c r="K670" s="195"/>
      <c r="L670" s="195"/>
      <c r="M670" s="195"/>
      <c r="N670" s="195"/>
      <c r="O670" s="195"/>
      <c r="P670" s="195"/>
      <c r="Q670" s="195"/>
      <c r="R670" s="195"/>
      <c r="S670" s="195"/>
      <c r="T670" s="195"/>
      <c r="U670" s="195"/>
    </row>
    <row r="671" spans="1:21" ht="13">
      <c r="A671" s="195"/>
      <c r="B671" s="195"/>
      <c r="C671" s="195"/>
      <c r="D671" s="254"/>
      <c r="E671" s="254"/>
      <c r="F671" s="195"/>
      <c r="G671" s="195"/>
      <c r="H671" s="195"/>
      <c r="I671" s="195"/>
      <c r="J671" s="195"/>
      <c r="K671" s="195"/>
      <c r="L671" s="195"/>
      <c r="M671" s="195"/>
      <c r="N671" s="195"/>
      <c r="O671" s="195"/>
      <c r="P671" s="195"/>
      <c r="Q671" s="195"/>
      <c r="R671" s="195"/>
      <c r="S671" s="195"/>
      <c r="T671" s="195"/>
      <c r="U671" s="195"/>
    </row>
    <row r="672" spans="1:21" ht="13">
      <c r="A672" s="195"/>
      <c r="B672" s="195"/>
      <c r="C672" s="195"/>
      <c r="D672" s="254"/>
      <c r="E672" s="254"/>
      <c r="F672" s="195"/>
      <c r="G672" s="195"/>
      <c r="H672" s="195"/>
      <c r="I672" s="195"/>
      <c r="J672" s="195"/>
      <c r="K672" s="195"/>
      <c r="L672" s="195"/>
      <c r="M672" s="195"/>
      <c r="N672" s="195"/>
      <c r="O672" s="195"/>
      <c r="P672" s="195"/>
      <c r="Q672" s="195"/>
      <c r="R672" s="195"/>
      <c r="S672" s="195"/>
      <c r="T672" s="195"/>
      <c r="U672" s="195"/>
    </row>
    <row r="673" spans="1:21" ht="13">
      <c r="A673" s="195"/>
      <c r="B673" s="195"/>
      <c r="C673" s="195"/>
      <c r="D673" s="254"/>
      <c r="E673" s="254"/>
      <c r="F673" s="195"/>
      <c r="G673" s="195"/>
      <c r="H673" s="195"/>
      <c r="I673" s="195"/>
      <c r="J673" s="195"/>
      <c r="K673" s="195"/>
      <c r="L673" s="195"/>
      <c r="M673" s="195"/>
      <c r="N673" s="195"/>
      <c r="O673" s="195"/>
      <c r="P673" s="195"/>
      <c r="Q673" s="195"/>
      <c r="R673" s="195"/>
      <c r="S673" s="195"/>
      <c r="T673" s="195"/>
      <c r="U673" s="195"/>
    </row>
    <row r="674" spans="1:21" ht="13">
      <c r="A674" s="195"/>
      <c r="B674" s="195"/>
      <c r="C674" s="195"/>
      <c r="D674" s="254"/>
      <c r="E674" s="254"/>
      <c r="F674" s="195"/>
      <c r="G674" s="195"/>
      <c r="H674" s="195"/>
      <c r="I674" s="195"/>
      <c r="J674" s="195"/>
      <c r="K674" s="195"/>
      <c r="L674" s="195"/>
      <c r="M674" s="195"/>
      <c r="N674" s="195"/>
      <c r="O674" s="195"/>
      <c r="P674" s="195"/>
      <c r="Q674" s="195"/>
      <c r="R674" s="195"/>
      <c r="S674" s="195"/>
      <c r="T674" s="195"/>
      <c r="U674" s="195"/>
    </row>
    <row r="675" spans="1:21" ht="13">
      <c r="A675" s="195"/>
      <c r="B675" s="195"/>
      <c r="C675" s="195"/>
      <c r="D675" s="254"/>
      <c r="E675" s="254"/>
      <c r="F675" s="195"/>
      <c r="G675" s="195"/>
      <c r="H675" s="195"/>
      <c r="I675" s="195"/>
      <c r="J675" s="195"/>
      <c r="K675" s="195"/>
      <c r="L675" s="195"/>
      <c r="M675" s="195"/>
      <c r="N675" s="195"/>
      <c r="O675" s="195"/>
      <c r="P675" s="195"/>
      <c r="Q675" s="195"/>
      <c r="R675" s="195"/>
      <c r="S675" s="195"/>
      <c r="T675" s="195"/>
      <c r="U675" s="195"/>
    </row>
    <row r="676" spans="1:21" ht="13">
      <c r="A676" s="195"/>
      <c r="B676" s="195"/>
      <c r="C676" s="195"/>
      <c r="D676" s="254"/>
      <c r="E676" s="254"/>
      <c r="F676" s="195"/>
      <c r="G676" s="195"/>
      <c r="H676" s="195"/>
      <c r="I676" s="195"/>
      <c r="J676" s="195"/>
      <c r="K676" s="195"/>
      <c r="L676" s="195"/>
      <c r="M676" s="195"/>
      <c r="N676" s="195"/>
      <c r="O676" s="195"/>
      <c r="P676" s="195"/>
      <c r="Q676" s="195"/>
      <c r="R676" s="195"/>
      <c r="S676" s="195"/>
      <c r="T676" s="195"/>
      <c r="U676" s="195"/>
    </row>
    <row r="677" spans="1:21" ht="13">
      <c r="A677" s="195"/>
      <c r="B677" s="195"/>
      <c r="C677" s="195"/>
      <c r="D677" s="254"/>
      <c r="E677" s="254"/>
      <c r="F677" s="195"/>
      <c r="G677" s="195"/>
      <c r="H677" s="195"/>
      <c r="I677" s="195"/>
      <c r="J677" s="195"/>
      <c r="K677" s="195"/>
      <c r="L677" s="195"/>
      <c r="M677" s="195"/>
      <c r="N677" s="195"/>
      <c r="O677" s="195"/>
      <c r="P677" s="195"/>
      <c r="Q677" s="195"/>
      <c r="R677" s="195"/>
      <c r="S677" s="195"/>
      <c r="T677" s="195"/>
      <c r="U677" s="195"/>
    </row>
    <row r="678" spans="1:21" ht="13">
      <c r="A678" s="195"/>
      <c r="B678" s="195"/>
      <c r="C678" s="195"/>
      <c r="D678" s="254"/>
      <c r="E678" s="254"/>
      <c r="F678" s="195"/>
      <c r="G678" s="195"/>
      <c r="H678" s="195"/>
      <c r="I678" s="195"/>
      <c r="J678" s="195"/>
      <c r="K678" s="195"/>
      <c r="L678" s="195"/>
      <c r="M678" s="195"/>
      <c r="N678" s="195"/>
      <c r="O678" s="195"/>
      <c r="P678" s="195"/>
      <c r="Q678" s="195"/>
      <c r="R678" s="195"/>
      <c r="S678" s="195"/>
      <c r="T678" s="195"/>
      <c r="U678" s="195"/>
    </row>
    <row r="679" spans="1:21" ht="13">
      <c r="A679" s="195"/>
      <c r="B679" s="195"/>
      <c r="C679" s="195"/>
      <c r="D679" s="254"/>
      <c r="E679" s="254"/>
      <c r="F679" s="195"/>
      <c r="G679" s="195"/>
      <c r="H679" s="195"/>
      <c r="I679" s="195"/>
      <c r="J679" s="195"/>
      <c r="K679" s="195"/>
      <c r="L679" s="195"/>
      <c r="M679" s="195"/>
      <c r="N679" s="195"/>
      <c r="O679" s="195"/>
      <c r="P679" s="195"/>
      <c r="Q679" s="195"/>
      <c r="R679" s="195"/>
      <c r="S679" s="195"/>
      <c r="T679" s="195"/>
      <c r="U679" s="195"/>
    </row>
    <row r="680" spans="1:21" ht="13">
      <c r="A680" s="195"/>
      <c r="B680" s="195"/>
      <c r="C680" s="195"/>
      <c r="D680" s="254"/>
      <c r="E680" s="254"/>
      <c r="F680" s="195"/>
      <c r="G680" s="195"/>
      <c r="H680" s="195"/>
      <c r="I680" s="195"/>
      <c r="J680" s="195"/>
      <c r="K680" s="195"/>
      <c r="L680" s="195"/>
      <c r="M680" s="195"/>
      <c r="N680" s="195"/>
      <c r="O680" s="195"/>
      <c r="P680" s="195"/>
      <c r="Q680" s="195"/>
      <c r="R680" s="195"/>
      <c r="S680" s="195"/>
      <c r="T680" s="195"/>
      <c r="U680" s="195"/>
    </row>
    <row r="681" spans="1:21" ht="13">
      <c r="A681" s="195"/>
      <c r="B681" s="195"/>
      <c r="C681" s="195"/>
      <c r="D681" s="254"/>
      <c r="E681" s="254"/>
      <c r="F681" s="195"/>
      <c r="G681" s="195"/>
      <c r="H681" s="195"/>
      <c r="I681" s="195"/>
      <c r="J681" s="195"/>
      <c r="K681" s="195"/>
      <c r="L681" s="195"/>
      <c r="M681" s="195"/>
      <c r="N681" s="195"/>
      <c r="O681" s="195"/>
      <c r="P681" s="195"/>
      <c r="Q681" s="195"/>
      <c r="R681" s="195"/>
      <c r="S681" s="195"/>
      <c r="T681" s="195"/>
      <c r="U681" s="195"/>
    </row>
    <row r="682" spans="1:21" ht="13">
      <c r="A682" s="195"/>
      <c r="B682" s="195"/>
      <c r="C682" s="195"/>
      <c r="D682" s="254"/>
      <c r="E682" s="254"/>
      <c r="F682" s="195"/>
      <c r="G682" s="195"/>
      <c r="H682" s="195"/>
      <c r="I682" s="195"/>
      <c r="J682" s="195"/>
      <c r="K682" s="195"/>
      <c r="L682" s="195"/>
      <c r="M682" s="195"/>
      <c r="N682" s="195"/>
      <c r="O682" s="195"/>
      <c r="P682" s="195"/>
      <c r="Q682" s="195"/>
      <c r="R682" s="195"/>
      <c r="S682" s="195"/>
      <c r="T682" s="195"/>
      <c r="U682" s="195"/>
    </row>
    <row r="683" spans="1:21" ht="13">
      <c r="A683" s="195"/>
      <c r="B683" s="195"/>
      <c r="C683" s="195"/>
      <c r="D683" s="254"/>
      <c r="E683" s="254"/>
      <c r="F683" s="195"/>
      <c r="G683" s="195"/>
      <c r="H683" s="195"/>
      <c r="I683" s="195"/>
      <c r="J683" s="195"/>
      <c r="K683" s="195"/>
      <c r="L683" s="195"/>
      <c r="M683" s="195"/>
      <c r="N683" s="195"/>
      <c r="O683" s="195"/>
      <c r="P683" s="195"/>
      <c r="Q683" s="195"/>
      <c r="R683" s="195"/>
      <c r="S683" s="195"/>
      <c r="T683" s="195"/>
      <c r="U683" s="195"/>
    </row>
    <row r="684" spans="1:21" ht="13">
      <c r="A684" s="195"/>
      <c r="B684" s="195"/>
      <c r="C684" s="195"/>
      <c r="D684" s="254"/>
      <c r="E684" s="254"/>
      <c r="F684" s="195"/>
      <c r="G684" s="195"/>
      <c r="H684" s="195"/>
      <c r="I684" s="195"/>
      <c r="J684" s="195"/>
      <c r="K684" s="195"/>
      <c r="L684" s="195"/>
      <c r="M684" s="195"/>
      <c r="N684" s="195"/>
      <c r="O684" s="195"/>
      <c r="P684" s="195"/>
      <c r="Q684" s="195"/>
      <c r="R684" s="195"/>
      <c r="S684" s="195"/>
      <c r="T684" s="195"/>
      <c r="U684" s="195"/>
    </row>
    <row r="685" spans="1:21" ht="13">
      <c r="A685" s="195"/>
      <c r="B685" s="195"/>
      <c r="C685" s="195"/>
      <c r="D685" s="254"/>
      <c r="E685" s="254"/>
      <c r="F685" s="195"/>
      <c r="G685" s="195"/>
      <c r="H685" s="195"/>
      <c r="I685" s="195"/>
      <c r="J685" s="195"/>
      <c r="K685" s="195"/>
      <c r="L685" s="195"/>
      <c r="M685" s="195"/>
      <c r="N685" s="195"/>
      <c r="O685" s="195"/>
      <c r="P685" s="195"/>
      <c r="Q685" s="195"/>
      <c r="R685" s="195"/>
      <c r="S685" s="195"/>
      <c r="T685" s="195"/>
      <c r="U685" s="195"/>
    </row>
    <row r="686" spans="1:21" ht="13">
      <c r="A686" s="195"/>
      <c r="B686" s="195"/>
      <c r="C686" s="195"/>
      <c r="D686" s="254"/>
      <c r="E686" s="254"/>
      <c r="F686" s="195"/>
      <c r="G686" s="195"/>
      <c r="H686" s="195"/>
      <c r="I686" s="195"/>
      <c r="J686" s="195"/>
      <c r="K686" s="195"/>
      <c r="L686" s="195"/>
      <c r="M686" s="195"/>
      <c r="N686" s="195"/>
      <c r="O686" s="195"/>
      <c r="P686" s="195"/>
      <c r="Q686" s="195"/>
      <c r="R686" s="195"/>
      <c r="S686" s="195"/>
      <c r="T686" s="195"/>
      <c r="U686" s="195"/>
    </row>
    <row r="687" spans="1:21" ht="13">
      <c r="A687" s="195"/>
      <c r="B687" s="195"/>
      <c r="C687" s="195"/>
      <c r="D687" s="254"/>
      <c r="E687" s="254"/>
      <c r="F687" s="195"/>
      <c r="G687" s="195"/>
      <c r="H687" s="195"/>
      <c r="I687" s="195"/>
      <c r="J687" s="195"/>
      <c r="K687" s="195"/>
      <c r="L687" s="195"/>
      <c r="M687" s="195"/>
      <c r="N687" s="195"/>
      <c r="O687" s="195"/>
      <c r="P687" s="195"/>
      <c r="Q687" s="195"/>
      <c r="R687" s="195"/>
      <c r="S687" s="195"/>
      <c r="T687" s="195"/>
      <c r="U687" s="195"/>
    </row>
    <row r="688" spans="1:21" ht="13">
      <c r="A688" s="195"/>
      <c r="B688" s="195"/>
      <c r="C688" s="195"/>
      <c r="D688" s="254"/>
      <c r="E688" s="254"/>
      <c r="F688" s="195"/>
      <c r="G688" s="195"/>
      <c r="H688" s="195"/>
      <c r="I688" s="195"/>
      <c r="J688" s="195"/>
      <c r="K688" s="195"/>
      <c r="L688" s="195"/>
      <c r="M688" s="195"/>
      <c r="N688" s="195"/>
      <c r="O688" s="195"/>
      <c r="P688" s="195"/>
      <c r="Q688" s="195"/>
      <c r="R688" s="195"/>
      <c r="S688" s="195"/>
      <c r="T688" s="195"/>
      <c r="U688" s="195"/>
    </row>
    <row r="689" spans="1:21" ht="13">
      <c r="A689" s="195"/>
      <c r="B689" s="195"/>
      <c r="C689" s="195"/>
      <c r="D689" s="254"/>
      <c r="E689" s="254"/>
      <c r="F689" s="195"/>
      <c r="G689" s="195"/>
      <c r="H689" s="195"/>
      <c r="I689" s="195"/>
      <c r="J689" s="195"/>
      <c r="K689" s="195"/>
      <c r="L689" s="195"/>
      <c r="M689" s="195"/>
      <c r="N689" s="195"/>
      <c r="O689" s="195"/>
      <c r="P689" s="195"/>
      <c r="Q689" s="195"/>
      <c r="R689" s="195"/>
      <c r="S689" s="195"/>
      <c r="T689" s="195"/>
      <c r="U689" s="195"/>
    </row>
    <row r="690" spans="1:21" ht="13">
      <c r="A690" s="195"/>
      <c r="B690" s="195"/>
      <c r="C690" s="195"/>
      <c r="D690" s="254"/>
      <c r="E690" s="254"/>
      <c r="F690" s="195"/>
      <c r="G690" s="195"/>
      <c r="H690" s="195"/>
      <c r="I690" s="195"/>
      <c r="J690" s="195"/>
      <c r="K690" s="195"/>
      <c r="L690" s="195"/>
      <c r="M690" s="195"/>
      <c r="N690" s="195"/>
      <c r="O690" s="195"/>
      <c r="P690" s="195"/>
      <c r="Q690" s="195"/>
      <c r="R690" s="195"/>
      <c r="S690" s="195"/>
      <c r="T690" s="195"/>
      <c r="U690" s="195"/>
    </row>
    <row r="691" spans="1:21" ht="13">
      <c r="A691" s="195"/>
      <c r="B691" s="195"/>
      <c r="C691" s="195"/>
      <c r="D691" s="254"/>
      <c r="E691" s="254"/>
      <c r="F691" s="195"/>
      <c r="G691" s="195"/>
      <c r="H691" s="195"/>
      <c r="I691" s="195"/>
      <c r="J691" s="195"/>
      <c r="K691" s="195"/>
      <c r="L691" s="195"/>
      <c r="M691" s="195"/>
      <c r="N691" s="195"/>
      <c r="O691" s="195"/>
      <c r="P691" s="195"/>
      <c r="Q691" s="195"/>
      <c r="R691" s="195"/>
      <c r="S691" s="195"/>
      <c r="T691" s="195"/>
      <c r="U691" s="195"/>
    </row>
    <row r="692" spans="1:21" ht="13">
      <c r="A692" s="195"/>
      <c r="B692" s="195"/>
      <c r="C692" s="195"/>
      <c r="D692" s="254"/>
      <c r="E692" s="254"/>
      <c r="F692" s="195"/>
      <c r="G692" s="195"/>
      <c r="H692" s="195"/>
      <c r="I692" s="195"/>
      <c r="J692" s="195"/>
      <c r="K692" s="195"/>
      <c r="L692" s="195"/>
      <c r="M692" s="195"/>
      <c r="N692" s="195"/>
      <c r="O692" s="195"/>
      <c r="P692" s="195"/>
      <c r="Q692" s="195"/>
      <c r="R692" s="195"/>
      <c r="S692" s="195"/>
      <c r="T692" s="195"/>
      <c r="U692" s="195"/>
    </row>
    <row r="693" spans="1:21" ht="13">
      <c r="A693" s="195"/>
      <c r="B693" s="195"/>
      <c r="C693" s="195"/>
      <c r="D693" s="254"/>
      <c r="E693" s="254"/>
      <c r="F693" s="195"/>
      <c r="G693" s="195"/>
      <c r="H693" s="195"/>
      <c r="I693" s="195"/>
      <c r="J693" s="195"/>
      <c r="K693" s="195"/>
      <c r="L693" s="195"/>
      <c r="M693" s="195"/>
      <c r="N693" s="195"/>
      <c r="O693" s="195"/>
      <c r="P693" s="195"/>
      <c r="Q693" s="195"/>
      <c r="R693" s="195"/>
      <c r="S693" s="195"/>
      <c r="T693" s="195"/>
      <c r="U693" s="195"/>
    </row>
    <row r="694" spans="1:21" ht="13">
      <c r="A694" s="195"/>
      <c r="B694" s="195"/>
      <c r="C694" s="195"/>
      <c r="D694" s="254"/>
      <c r="E694" s="254"/>
      <c r="F694" s="195"/>
      <c r="G694" s="195"/>
      <c r="H694" s="195"/>
      <c r="I694" s="195"/>
      <c r="J694" s="195"/>
      <c r="K694" s="195"/>
      <c r="L694" s="195"/>
      <c r="M694" s="195"/>
      <c r="N694" s="195"/>
      <c r="O694" s="195"/>
      <c r="P694" s="195"/>
      <c r="Q694" s="195"/>
      <c r="R694" s="195"/>
      <c r="S694" s="195"/>
      <c r="T694" s="195"/>
      <c r="U694" s="195"/>
    </row>
    <row r="695" spans="1:21" ht="13">
      <c r="A695" s="195"/>
      <c r="B695" s="195"/>
      <c r="C695" s="195"/>
      <c r="D695" s="254"/>
      <c r="E695" s="254"/>
      <c r="F695" s="195"/>
      <c r="G695" s="195"/>
      <c r="H695" s="195"/>
      <c r="I695" s="195"/>
      <c r="J695" s="195"/>
      <c r="K695" s="195"/>
      <c r="L695" s="195"/>
      <c r="M695" s="195"/>
      <c r="N695" s="195"/>
      <c r="O695" s="195"/>
      <c r="P695" s="195"/>
      <c r="Q695" s="195"/>
      <c r="R695" s="195"/>
      <c r="S695" s="195"/>
      <c r="T695" s="195"/>
      <c r="U695" s="195"/>
    </row>
    <row r="696" spans="1:21" ht="13">
      <c r="A696" s="195"/>
      <c r="B696" s="195"/>
      <c r="C696" s="195"/>
      <c r="D696" s="254"/>
      <c r="E696" s="254"/>
      <c r="F696" s="195"/>
      <c r="G696" s="195"/>
      <c r="H696" s="195"/>
      <c r="I696" s="195"/>
      <c r="J696" s="195"/>
      <c r="K696" s="195"/>
      <c r="L696" s="195"/>
      <c r="M696" s="195"/>
      <c r="N696" s="195"/>
      <c r="O696" s="195"/>
      <c r="P696" s="195"/>
      <c r="Q696" s="195"/>
      <c r="R696" s="195"/>
      <c r="S696" s="195"/>
      <c r="T696" s="195"/>
      <c r="U696" s="195"/>
    </row>
    <row r="697" spans="1:21" ht="13">
      <c r="A697" s="195"/>
      <c r="B697" s="195"/>
      <c r="C697" s="195"/>
      <c r="D697" s="254"/>
      <c r="E697" s="254"/>
      <c r="F697" s="195"/>
      <c r="G697" s="195"/>
      <c r="H697" s="195"/>
      <c r="I697" s="195"/>
      <c r="J697" s="195"/>
      <c r="K697" s="195"/>
      <c r="L697" s="195"/>
      <c r="M697" s="195"/>
      <c r="N697" s="195"/>
      <c r="O697" s="195"/>
      <c r="P697" s="195"/>
      <c r="Q697" s="195"/>
      <c r="R697" s="195"/>
      <c r="S697" s="195"/>
      <c r="T697" s="195"/>
      <c r="U697" s="195"/>
    </row>
    <row r="698" spans="1:21" ht="13">
      <c r="A698" s="195"/>
      <c r="B698" s="195"/>
      <c r="C698" s="195"/>
      <c r="D698" s="254"/>
      <c r="E698" s="254"/>
      <c r="F698" s="195"/>
      <c r="G698" s="195"/>
      <c r="H698" s="195"/>
      <c r="I698" s="195"/>
      <c r="J698" s="195"/>
      <c r="K698" s="195"/>
      <c r="L698" s="195"/>
      <c r="M698" s="195"/>
      <c r="N698" s="195"/>
      <c r="O698" s="195"/>
      <c r="P698" s="195"/>
      <c r="Q698" s="195"/>
      <c r="R698" s="195"/>
      <c r="S698" s="195"/>
      <c r="T698" s="195"/>
      <c r="U698" s="195"/>
    </row>
    <row r="699" spans="1:21" ht="13">
      <c r="A699" s="195"/>
      <c r="B699" s="195"/>
      <c r="C699" s="195"/>
      <c r="D699" s="254"/>
      <c r="E699" s="254"/>
      <c r="F699" s="195"/>
      <c r="G699" s="195"/>
      <c r="H699" s="195"/>
      <c r="I699" s="195"/>
      <c r="J699" s="195"/>
      <c r="K699" s="195"/>
      <c r="L699" s="195"/>
      <c r="M699" s="195"/>
      <c r="N699" s="195"/>
      <c r="O699" s="195"/>
      <c r="P699" s="195"/>
      <c r="Q699" s="195"/>
      <c r="R699" s="195"/>
      <c r="S699" s="195"/>
      <c r="T699" s="195"/>
      <c r="U699" s="195"/>
    </row>
    <row r="700" spans="1:21" ht="13">
      <c r="A700" s="195"/>
      <c r="B700" s="195"/>
      <c r="C700" s="195"/>
      <c r="D700" s="254"/>
      <c r="E700" s="254"/>
      <c r="F700" s="195"/>
      <c r="G700" s="195"/>
      <c r="H700" s="195"/>
      <c r="I700" s="195"/>
      <c r="J700" s="195"/>
      <c r="K700" s="195"/>
      <c r="L700" s="195"/>
      <c r="M700" s="195"/>
      <c r="N700" s="195"/>
      <c r="O700" s="195"/>
      <c r="P700" s="195"/>
      <c r="Q700" s="195"/>
      <c r="R700" s="195"/>
      <c r="S700" s="195"/>
      <c r="T700" s="195"/>
      <c r="U700" s="195"/>
    </row>
    <row r="701" spans="1:21" ht="13">
      <c r="A701" s="195"/>
      <c r="B701" s="195"/>
      <c r="C701" s="195"/>
      <c r="D701" s="254"/>
      <c r="E701" s="254"/>
      <c r="F701" s="195"/>
      <c r="G701" s="195"/>
      <c r="H701" s="195"/>
      <c r="I701" s="195"/>
      <c r="J701" s="195"/>
      <c r="K701" s="195"/>
      <c r="L701" s="195"/>
      <c r="M701" s="195"/>
      <c r="N701" s="195"/>
      <c r="O701" s="195"/>
      <c r="P701" s="195"/>
      <c r="Q701" s="195"/>
      <c r="R701" s="195"/>
      <c r="S701" s="195"/>
      <c r="T701" s="195"/>
      <c r="U701" s="195"/>
    </row>
    <row r="702" spans="1:21" ht="13">
      <c r="A702" s="195"/>
      <c r="B702" s="195"/>
      <c r="C702" s="195"/>
      <c r="D702" s="254"/>
      <c r="E702" s="254"/>
      <c r="F702" s="195"/>
      <c r="G702" s="195"/>
      <c r="H702" s="195"/>
      <c r="I702" s="195"/>
      <c r="J702" s="195"/>
      <c r="K702" s="195"/>
      <c r="L702" s="195"/>
      <c r="M702" s="195"/>
      <c r="N702" s="195"/>
      <c r="O702" s="195"/>
      <c r="P702" s="195"/>
      <c r="Q702" s="195"/>
      <c r="R702" s="195"/>
      <c r="S702" s="195"/>
      <c r="T702" s="195"/>
      <c r="U702" s="195"/>
    </row>
    <row r="703" spans="1:21" ht="13">
      <c r="A703" s="195"/>
      <c r="B703" s="195"/>
      <c r="C703" s="195"/>
      <c r="D703" s="254"/>
      <c r="E703" s="254"/>
      <c r="F703" s="195"/>
      <c r="G703" s="195"/>
      <c r="H703" s="195"/>
      <c r="I703" s="195"/>
      <c r="J703" s="195"/>
      <c r="K703" s="195"/>
      <c r="L703" s="195"/>
      <c r="M703" s="195"/>
      <c r="N703" s="195"/>
      <c r="O703" s="195"/>
      <c r="P703" s="195"/>
      <c r="Q703" s="195"/>
      <c r="R703" s="195"/>
      <c r="S703" s="195"/>
      <c r="T703" s="195"/>
      <c r="U703" s="195"/>
    </row>
    <row r="704" spans="1:21" ht="13">
      <c r="A704" s="195"/>
      <c r="B704" s="195"/>
      <c r="C704" s="195"/>
      <c r="D704" s="254"/>
      <c r="E704" s="254"/>
      <c r="F704" s="195"/>
      <c r="G704" s="195"/>
      <c r="H704" s="195"/>
      <c r="I704" s="195"/>
      <c r="J704" s="195"/>
      <c r="K704" s="195"/>
      <c r="L704" s="195"/>
      <c r="M704" s="195"/>
      <c r="N704" s="195"/>
      <c r="O704" s="195"/>
      <c r="P704" s="195"/>
      <c r="Q704" s="195"/>
      <c r="R704" s="195"/>
      <c r="S704" s="195"/>
      <c r="T704" s="195"/>
      <c r="U704" s="195"/>
    </row>
    <row r="705" spans="1:21" ht="13">
      <c r="A705" s="195"/>
      <c r="B705" s="195"/>
      <c r="C705" s="195"/>
      <c r="D705" s="254"/>
      <c r="E705" s="254"/>
      <c r="F705" s="195"/>
      <c r="G705" s="195"/>
      <c r="H705" s="195"/>
      <c r="I705" s="195"/>
      <c r="J705" s="195"/>
      <c r="K705" s="195"/>
      <c r="L705" s="195"/>
      <c r="M705" s="195"/>
      <c r="N705" s="195"/>
      <c r="O705" s="195"/>
      <c r="P705" s="195"/>
      <c r="Q705" s="195"/>
      <c r="R705" s="195"/>
      <c r="S705" s="195"/>
      <c r="T705" s="195"/>
      <c r="U705" s="195"/>
    </row>
    <row r="706" spans="1:21" ht="13">
      <c r="A706" s="195"/>
      <c r="B706" s="195"/>
      <c r="C706" s="195"/>
      <c r="D706" s="254"/>
      <c r="E706" s="254"/>
      <c r="F706" s="195"/>
      <c r="G706" s="195"/>
      <c r="H706" s="195"/>
      <c r="I706" s="195"/>
      <c r="J706" s="195"/>
      <c r="K706" s="195"/>
      <c r="L706" s="195"/>
      <c r="M706" s="195"/>
      <c r="N706" s="195"/>
      <c r="O706" s="195"/>
      <c r="P706" s="195"/>
      <c r="Q706" s="195"/>
      <c r="R706" s="195"/>
      <c r="S706" s="195"/>
      <c r="T706" s="195"/>
      <c r="U706" s="195"/>
    </row>
    <row r="707" spans="1:21" ht="13">
      <c r="A707" s="195"/>
      <c r="B707" s="195"/>
      <c r="C707" s="195"/>
      <c r="D707" s="254"/>
      <c r="E707" s="254"/>
      <c r="F707" s="195"/>
      <c r="G707" s="195"/>
      <c r="H707" s="195"/>
      <c r="I707" s="195"/>
      <c r="J707" s="195"/>
      <c r="K707" s="195"/>
      <c r="L707" s="195"/>
      <c r="M707" s="195"/>
      <c r="N707" s="195"/>
      <c r="O707" s="195"/>
      <c r="P707" s="195"/>
      <c r="Q707" s="195"/>
      <c r="R707" s="195"/>
      <c r="S707" s="195"/>
      <c r="T707" s="195"/>
      <c r="U707" s="195"/>
    </row>
    <row r="708" spans="1:21" ht="13">
      <c r="A708" s="195"/>
      <c r="B708" s="195"/>
      <c r="C708" s="195"/>
      <c r="D708" s="254"/>
      <c r="E708" s="254"/>
      <c r="F708" s="195"/>
      <c r="G708" s="195"/>
      <c r="H708" s="195"/>
      <c r="I708" s="195"/>
      <c r="J708" s="195"/>
      <c r="K708" s="195"/>
      <c r="L708" s="195"/>
      <c r="M708" s="195"/>
      <c r="N708" s="195"/>
      <c r="O708" s="195"/>
      <c r="P708" s="195"/>
      <c r="Q708" s="195"/>
      <c r="R708" s="195"/>
      <c r="S708" s="195"/>
      <c r="T708" s="195"/>
      <c r="U708" s="195"/>
    </row>
    <row r="709" spans="1:21" ht="13">
      <c r="A709" s="195"/>
      <c r="B709" s="195"/>
      <c r="C709" s="195"/>
      <c r="D709" s="254"/>
      <c r="E709" s="254"/>
      <c r="F709" s="195"/>
      <c r="G709" s="195"/>
      <c r="H709" s="195"/>
      <c r="I709" s="195"/>
      <c r="J709" s="195"/>
      <c r="K709" s="195"/>
      <c r="L709" s="195"/>
      <c r="M709" s="195"/>
      <c r="N709" s="195"/>
      <c r="O709" s="195"/>
      <c r="P709" s="195"/>
      <c r="Q709" s="195"/>
      <c r="R709" s="195"/>
      <c r="S709" s="195"/>
      <c r="T709" s="195"/>
      <c r="U709" s="195"/>
    </row>
    <row r="710" spans="1:21" ht="13">
      <c r="A710" s="195"/>
      <c r="B710" s="195"/>
      <c r="C710" s="195"/>
      <c r="D710" s="254"/>
      <c r="E710" s="254"/>
      <c r="F710" s="195"/>
      <c r="G710" s="195"/>
      <c r="H710" s="195"/>
      <c r="I710" s="195"/>
      <c r="J710" s="195"/>
      <c r="K710" s="195"/>
      <c r="L710" s="195"/>
      <c r="M710" s="195"/>
      <c r="N710" s="195"/>
      <c r="O710" s="195"/>
      <c r="P710" s="195"/>
      <c r="Q710" s="195"/>
      <c r="R710" s="195"/>
      <c r="S710" s="195"/>
      <c r="T710" s="195"/>
      <c r="U710" s="195"/>
    </row>
    <row r="711" spans="1:21" ht="13">
      <c r="A711" s="195"/>
      <c r="B711" s="195"/>
      <c r="C711" s="195"/>
      <c r="D711" s="254"/>
      <c r="E711" s="254"/>
      <c r="F711" s="195"/>
      <c r="G711" s="195"/>
      <c r="H711" s="195"/>
      <c r="I711" s="195"/>
      <c r="J711" s="195"/>
      <c r="K711" s="195"/>
      <c r="L711" s="195"/>
      <c r="M711" s="195"/>
      <c r="N711" s="195"/>
      <c r="O711" s="195"/>
      <c r="P711" s="195"/>
      <c r="Q711" s="195"/>
      <c r="R711" s="195"/>
      <c r="S711" s="195"/>
      <c r="T711" s="195"/>
      <c r="U711" s="195"/>
    </row>
    <row r="712" spans="1:21" ht="13">
      <c r="A712" s="195"/>
      <c r="B712" s="195"/>
      <c r="C712" s="195"/>
      <c r="D712" s="254"/>
      <c r="E712" s="254"/>
      <c r="F712" s="195"/>
      <c r="G712" s="195"/>
      <c r="H712" s="195"/>
      <c r="I712" s="195"/>
      <c r="J712" s="195"/>
      <c r="K712" s="195"/>
      <c r="L712" s="195"/>
      <c r="M712" s="195"/>
      <c r="N712" s="195"/>
      <c r="O712" s="195"/>
      <c r="P712" s="195"/>
      <c r="Q712" s="195"/>
      <c r="R712" s="195"/>
      <c r="S712" s="195"/>
      <c r="T712" s="195"/>
      <c r="U712" s="195"/>
    </row>
    <row r="713" spans="1:21" ht="13">
      <c r="A713" s="195"/>
      <c r="B713" s="195"/>
      <c r="C713" s="195"/>
      <c r="D713" s="254"/>
      <c r="E713" s="254"/>
      <c r="F713" s="195"/>
      <c r="G713" s="195"/>
      <c r="H713" s="195"/>
      <c r="I713" s="195"/>
      <c r="J713" s="195"/>
      <c r="K713" s="195"/>
      <c r="L713" s="195"/>
      <c r="M713" s="195"/>
      <c r="N713" s="195"/>
      <c r="O713" s="195"/>
      <c r="P713" s="195"/>
      <c r="Q713" s="195"/>
      <c r="R713" s="195"/>
      <c r="S713" s="195"/>
      <c r="T713" s="195"/>
      <c r="U713" s="195"/>
    </row>
    <row r="714" spans="1:21" ht="13">
      <c r="A714" s="195"/>
      <c r="B714" s="195"/>
      <c r="C714" s="195"/>
      <c r="D714" s="254"/>
      <c r="E714" s="254"/>
      <c r="F714" s="195"/>
      <c r="G714" s="195"/>
      <c r="H714" s="195"/>
      <c r="I714" s="195"/>
      <c r="J714" s="195"/>
      <c r="K714" s="195"/>
      <c r="L714" s="195"/>
      <c r="M714" s="195"/>
      <c r="N714" s="195"/>
      <c r="O714" s="195"/>
      <c r="P714" s="195"/>
      <c r="Q714" s="195"/>
      <c r="R714" s="195"/>
      <c r="S714" s="195"/>
      <c r="T714" s="195"/>
      <c r="U714" s="195"/>
    </row>
    <row r="715" spans="1:21" ht="13">
      <c r="A715" s="195"/>
      <c r="B715" s="195"/>
      <c r="C715" s="195"/>
      <c r="D715" s="254"/>
      <c r="E715" s="254"/>
      <c r="F715" s="195"/>
      <c r="G715" s="195"/>
      <c r="H715" s="195"/>
      <c r="I715" s="195"/>
      <c r="J715" s="195"/>
      <c r="K715" s="195"/>
      <c r="L715" s="195"/>
      <c r="M715" s="195"/>
      <c r="N715" s="195"/>
      <c r="O715" s="195"/>
      <c r="P715" s="195"/>
      <c r="Q715" s="195"/>
      <c r="R715" s="195"/>
      <c r="S715" s="195"/>
      <c r="T715" s="195"/>
      <c r="U715" s="195"/>
    </row>
    <row r="716" spans="1:21" ht="13">
      <c r="A716" s="195"/>
      <c r="B716" s="195"/>
      <c r="C716" s="195"/>
      <c r="D716" s="254"/>
      <c r="E716" s="254"/>
      <c r="F716" s="195"/>
      <c r="G716" s="195"/>
      <c r="H716" s="195"/>
      <c r="I716" s="195"/>
      <c r="J716" s="195"/>
      <c r="K716" s="195"/>
      <c r="L716" s="195"/>
      <c r="M716" s="195"/>
      <c r="N716" s="195"/>
      <c r="O716" s="195"/>
      <c r="P716" s="195"/>
      <c r="Q716" s="195"/>
      <c r="R716" s="195"/>
      <c r="S716" s="195"/>
      <c r="T716" s="195"/>
      <c r="U716" s="195"/>
    </row>
    <row r="717" spans="1:21" ht="13">
      <c r="A717" s="195"/>
      <c r="B717" s="195"/>
      <c r="C717" s="195"/>
      <c r="D717" s="254"/>
      <c r="E717" s="254"/>
      <c r="F717" s="195"/>
      <c r="G717" s="195"/>
      <c r="H717" s="195"/>
      <c r="I717" s="195"/>
      <c r="J717" s="195"/>
      <c r="K717" s="195"/>
      <c r="L717" s="195"/>
      <c r="M717" s="195"/>
      <c r="N717" s="195"/>
      <c r="O717" s="195"/>
      <c r="P717" s="195"/>
      <c r="Q717" s="195"/>
      <c r="R717" s="195"/>
      <c r="S717" s="195"/>
      <c r="T717" s="195"/>
      <c r="U717" s="195"/>
    </row>
    <row r="718" spans="1:21" ht="13">
      <c r="A718" s="195"/>
      <c r="B718" s="195"/>
      <c r="C718" s="195"/>
      <c r="D718" s="254"/>
      <c r="E718" s="254"/>
      <c r="F718" s="195"/>
      <c r="G718" s="195"/>
      <c r="H718" s="195"/>
      <c r="I718" s="195"/>
      <c r="J718" s="195"/>
      <c r="K718" s="195"/>
      <c r="L718" s="195"/>
      <c r="M718" s="195"/>
      <c r="N718" s="195"/>
      <c r="O718" s="195"/>
      <c r="P718" s="195"/>
      <c r="Q718" s="195"/>
      <c r="R718" s="195"/>
      <c r="S718" s="195"/>
      <c r="T718" s="195"/>
      <c r="U718" s="195"/>
    </row>
    <row r="719" spans="1:21" ht="13">
      <c r="A719" s="195"/>
      <c r="B719" s="195"/>
      <c r="C719" s="195"/>
      <c r="D719" s="254"/>
      <c r="E719" s="254"/>
      <c r="F719" s="195"/>
      <c r="G719" s="195"/>
      <c r="H719" s="195"/>
      <c r="I719" s="195"/>
      <c r="J719" s="195"/>
      <c r="K719" s="195"/>
      <c r="L719" s="195"/>
      <c r="M719" s="195"/>
      <c r="N719" s="195"/>
      <c r="O719" s="195"/>
      <c r="P719" s="195"/>
      <c r="Q719" s="195"/>
      <c r="R719" s="195"/>
      <c r="S719" s="195"/>
      <c r="T719" s="195"/>
      <c r="U719" s="195"/>
    </row>
    <row r="720" spans="1:21" ht="13">
      <c r="A720" s="195"/>
      <c r="B720" s="195"/>
      <c r="C720" s="195"/>
      <c r="D720" s="254"/>
      <c r="E720" s="254"/>
      <c r="F720" s="195"/>
      <c r="G720" s="195"/>
      <c r="H720" s="195"/>
      <c r="I720" s="195"/>
      <c r="J720" s="195"/>
      <c r="K720" s="195"/>
      <c r="L720" s="195"/>
      <c r="M720" s="195"/>
      <c r="N720" s="195"/>
      <c r="O720" s="195"/>
      <c r="P720" s="195"/>
      <c r="Q720" s="195"/>
      <c r="R720" s="195"/>
      <c r="S720" s="195"/>
      <c r="T720" s="195"/>
      <c r="U720" s="195"/>
    </row>
    <row r="721" spans="1:21" ht="13">
      <c r="A721" s="195"/>
      <c r="B721" s="195"/>
      <c r="C721" s="195"/>
      <c r="D721" s="254"/>
      <c r="E721" s="254"/>
      <c r="F721" s="195"/>
      <c r="G721" s="195"/>
      <c r="H721" s="195"/>
      <c r="I721" s="195"/>
      <c r="J721" s="195"/>
      <c r="K721" s="195"/>
      <c r="L721" s="195"/>
      <c r="M721" s="195"/>
      <c r="N721" s="195"/>
      <c r="O721" s="195"/>
      <c r="P721" s="195"/>
      <c r="Q721" s="195"/>
      <c r="R721" s="195"/>
      <c r="S721" s="195"/>
      <c r="T721" s="195"/>
      <c r="U721" s="195"/>
    </row>
    <row r="722" spans="1:21" ht="13">
      <c r="A722" s="195"/>
      <c r="B722" s="195"/>
      <c r="C722" s="195"/>
      <c r="D722" s="254"/>
      <c r="E722" s="254"/>
      <c r="F722" s="195"/>
      <c r="G722" s="195"/>
      <c r="H722" s="195"/>
      <c r="I722" s="195"/>
      <c r="J722" s="195"/>
      <c r="K722" s="195"/>
      <c r="L722" s="195"/>
      <c r="M722" s="195"/>
      <c r="N722" s="195"/>
      <c r="O722" s="195"/>
      <c r="P722" s="195"/>
      <c r="Q722" s="195"/>
      <c r="R722" s="195"/>
      <c r="S722" s="195"/>
      <c r="T722" s="195"/>
      <c r="U722" s="195"/>
    </row>
    <row r="723" spans="1:21" ht="13">
      <c r="A723" s="195"/>
      <c r="B723" s="195"/>
      <c r="C723" s="195"/>
      <c r="D723" s="254"/>
      <c r="E723" s="254"/>
      <c r="F723" s="195"/>
      <c r="G723" s="195"/>
      <c r="H723" s="195"/>
      <c r="I723" s="195"/>
      <c r="J723" s="195"/>
      <c r="K723" s="195"/>
      <c r="L723" s="195"/>
      <c r="M723" s="195"/>
      <c r="N723" s="195"/>
      <c r="O723" s="195"/>
      <c r="P723" s="195"/>
      <c r="Q723" s="195"/>
      <c r="R723" s="195"/>
      <c r="S723" s="195"/>
      <c r="T723" s="195"/>
      <c r="U723" s="195"/>
    </row>
    <row r="724" spans="1:21" ht="13">
      <c r="A724" s="195"/>
      <c r="B724" s="195"/>
      <c r="C724" s="195"/>
      <c r="D724" s="254"/>
      <c r="E724" s="254"/>
      <c r="F724" s="195"/>
      <c r="G724" s="195"/>
      <c r="H724" s="195"/>
      <c r="I724" s="195"/>
      <c r="J724" s="195"/>
      <c r="K724" s="195"/>
      <c r="L724" s="195"/>
      <c r="M724" s="195"/>
      <c r="N724" s="195"/>
      <c r="O724" s="195"/>
      <c r="P724" s="195"/>
      <c r="Q724" s="195"/>
      <c r="R724" s="195"/>
      <c r="S724" s="195"/>
      <c r="T724" s="195"/>
      <c r="U724" s="195"/>
    </row>
    <row r="725" spans="1:21" ht="13">
      <c r="A725" s="195"/>
      <c r="B725" s="195"/>
      <c r="C725" s="195"/>
      <c r="D725" s="254"/>
      <c r="E725" s="254"/>
      <c r="F725" s="195"/>
      <c r="G725" s="195"/>
      <c r="H725" s="195"/>
      <c r="I725" s="195"/>
      <c r="J725" s="195"/>
      <c r="K725" s="195"/>
      <c r="L725" s="195"/>
      <c r="M725" s="195"/>
      <c r="N725" s="195"/>
      <c r="O725" s="195"/>
      <c r="P725" s="195"/>
      <c r="Q725" s="195"/>
      <c r="R725" s="195"/>
      <c r="S725" s="195"/>
      <c r="T725" s="195"/>
      <c r="U725" s="195"/>
    </row>
    <row r="726" spans="1:21" ht="13">
      <c r="A726" s="195"/>
      <c r="B726" s="195"/>
      <c r="C726" s="195"/>
      <c r="D726" s="254"/>
      <c r="E726" s="254"/>
      <c r="F726" s="195"/>
      <c r="G726" s="195"/>
      <c r="H726" s="195"/>
      <c r="I726" s="195"/>
      <c r="J726" s="195"/>
      <c r="K726" s="195"/>
      <c r="L726" s="195"/>
      <c r="M726" s="195"/>
      <c r="N726" s="195"/>
      <c r="O726" s="195"/>
      <c r="P726" s="195"/>
      <c r="Q726" s="195"/>
      <c r="R726" s="195"/>
      <c r="S726" s="195"/>
      <c r="T726" s="195"/>
      <c r="U726" s="195"/>
    </row>
    <row r="727" spans="1:21" ht="13">
      <c r="A727" s="195"/>
      <c r="B727" s="195"/>
      <c r="C727" s="195"/>
      <c r="D727" s="254"/>
      <c r="E727" s="254"/>
      <c r="F727" s="195"/>
      <c r="G727" s="195"/>
      <c r="H727" s="195"/>
      <c r="I727" s="195"/>
      <c r="J727" s="195"/>
      <c r="K727" s="195"/>
      <c r="L727" s="195"/>
      <c r="M727" s="195"/>
      <c r="N727" s="195"/>
      <c r="O727" s="195"/>
      <c r="P727" s="195"/>
      <c r="Q727" s="195"/>
      <c r="R727" s="195"/>
      <c r="S727" s="195"/>
      <c r="T727" s="195"/>
      <c r="U727" s="195"/>
    </row>
    <row r="728" spans="1:21" ht="13">
      <c r="A728" s="195"/>
      <c r="B728" s="195"/>
      <c r="C728" s="195"/>
      <c r="D728" s="254"/>
      <c r="E728" s="254"/>
      <c r="F728" s="195"/>
      <c r="G728" s="195"/>
      <c r="H728" s="195"/>
      <c r="I728" s="195"/>
      <c r="J728" s="195"/>
      <c r="K728" s="195"/>
      <c r="L728" s="195"/>
      <c r="M728" s="195"/>
      <c r="N728" s="195"/>
      <c r="O728" s="195"/>
      <c r="P728" s="195"/>
      <c r="Q728" s="195"/>
      <c r="R728" s="195"/>
      <c r="S728" s="195"/>
      <c r="T728" s="195"/>
      <c r="U728" s="195"/>
    </row>
    <row r="729" spans="1:21" ht="13">
      <c r="A729" s="195"/>
      <c r="B729" s="195"/>
      <c r="C729" s="195"/>
      <c r="D729" s="254"/>
      <c r="E729" s="254"/>
      <c r="F729" s="195"/>
      <c r="G729" s="195"/>
      <c r="H729" s="195"/>
      <c r="I729" s="195"/>
      <c r="J729" s="195"/>
      <c r="K729" s="195"/>
      <c r="L729" s="195"/>
      <c r="M729" s="195"/>
      <c r="N729" s="195"/>
      <c r="O729" s="195"/>
      <c r="P729" s="195"/>
      <c r="Q729" s="195"/>
      <c r="R729" s="195"/>
      <c r="S729" s="195"/>
      <c r="T729" s="195"/>
      <c r="U729" s="195"/>
    </row>
    <row r="730" spans="1:21" ht="13">
      <c r="A730" s="195"/>
      <c r="B730" s="195"/>
      <c r="C730" s="195"/>
      <c r="D730" s="254"/>
      <c r="E730" s="254"/>
      <c r="F730" s="195"/>
      <c r="G730" s="195"/>
      <c r="H730" s="195"/>
      <c r="I730" s="195"/>
      <c r="J730" s="195"/>
      <c r="K730" s="195"/>
      <c r="L730" s="195"/>
      <c r="M730" s="195"/>
      <c r="N730" s="195"/>
      <c r="O730" s="195"/>
      <c r="P730" s="195"/>
      <c r="Q730" s="195"/>
      <c r="R730" s="195"/>
      <c r="S730" s="195"/>
      <c r="T730" s="195"/>
      <c r="U730" s="195"/>
    </row>
    <row r="731" spans="1:21" ht="13">
      <c r="A731" s="195"/>
      <c r="B731" s="195"/>
      <c r="C731" s="195"/>
      <c r="D731" s="254"/>
      <c r="E731" s="254"/>
      <c r="F731" s="195"/>
      <c r="G731" s="195"/>
      <c r="H731" s="195"/>
      <c r="I731" s="195"/>
      <c r="J731" s="195"/>
      <c r="K731" s="195"/>
      <c r="L731" s="195"/>
      <c r="M731" s="195"/>
      <c r="N731" s="195"/>
      <c r="O731" s="195"/>
      <c r="P731" s="195"/>
      <c r="Q731" s="195"/>
      <c r="R731" s="195"/>
      <c r="S731" s="195"/>
      <c r="T731" s="195"/>
      <c r="U731" s="195"/>
    </row>
    <row r="732" spans="1:21" ht="13">
      <c r="A732" s="195"/>
      <c r="B732" s="195"/>
      <c r="C732" s="195"/>
      <c r="D732" s="254"/>
      <c r="E732" s="254"/>
      <c r="F732" s="195"/>
      <c r="G732" s="195"/>
      <c r="H732" s="195"/>
      <c r="I732" s="195"/>
      <c r="J732" s="195"/>
      <c r="K732" s="195"/>
      <c r="L732" s="195"/>
      <c r="M732" s="195"/>
      <c r="N732" s="195"/>
      <c r="O732" s="195"/>
      <c r="P732" s="195"/>
      <c r="Q732" s="195"/>
      <c r="R732" s="195"/>
      <c r="S732" s="195"/>
      <c r="T732" s="195"/>
      <c r="U732" s="195"/>
    </row>
    <row r="733" spans="1:21" ht="13">
      <c r="A733" s="195"/>
      <c r="B733" s="195"/>
      <c r="C733" s="195"/>
      <c r="D733" s="254"/>
      <c r="E733" s="254"/>
      <c r="F733" s="195"/>
      <c r="G733" s="195"/>
      <c r="H733" s="195"/>
      <c r="I733" s="195"/>
      <c r="J733" s="195"/>
      <c r="K733" s="195"/>
      <c r="L733" s="195"/>
      <c r="M733" s="195"/>
      <c r="N733" s="195"/>
      <c r="O733" s="195"/>
      <c r="P733" s="195"/>
      <c r="Q733" s="195"/>
      <c r="R733" s="195"/>
      <c r="S733" s="195"/>
      <c r="T733" s="195"/>
      <c r="U733" s="195"/>
    </row>
    <row r="734" spans="1:21" ht="13">
      <c r="A734" s="195"/>
      <c r="B734" s="195"/>
      <c r="C734" s="195"/>
      <c r="D734" s="254"/>
      <c r="E734" s="254"/>
      <c r="F734" s="195"/>
      <c r="G734" s="195"/>
      <c r="H734" s="195"/>
      <c r="I734" s="195"/>
      <c r="J734" s="195"/>
      <c r="K734" s="195"/>
      <c r="L734" s="195"/>
      <c r="M734" s="195"/>
      <c r="N734" s="195"/>
      <c r="O734" s="195"/>
      <c r="P734" s="195"/>
      <c r="Q734" s="195"/>
      <c r="R734" s="195"/>
      <c r="S734" s="195"/>
      <c r="T734" s="195"/>
      <c r="U734" s="195"/>
    </row>
    <row r="735" spans="1:21" ht="13">
      <c r="A735" s="195"/>
      <c r="B735" s="195"/>
      <c r="C735" s="195"/>
      <c r="D735" s="254"/>
      <c r="E735" s="254"/>
      <c r="F735" s="195"/>
      <c r="G735" s="195"/>
      <c r="H735" s="195"/>
      <c r="I735" s="195"/>
      <c r="J735" s="195"/>
      <c r="K735" s="195"/>
      <c r="L735" s="195"/>
      <c r="M735" s="195"/>
      <c r="N735" s="195"/>
      <c r="O735" s="195"/>
      <c r="P735" s="195"/>
      <c r="Q735" s="195"/>
      <c r="R735" s="195"/>
      <c r="S735" s="195"/>
      <c r="T735" s="195"/>
      <c r="U735" s="195"/>
    </row>
    <row r="736" spans="1:21" ht="13">
      <c r="A736" s="195"/>
      <c r="B736" s="195"/>
      <c r="C736" s="195"/>
      <c r="D736" s="254"/>
      <c r="E736" s="254"/>
      <c r="F736" s="195"/>
      <c r="G736" s="195"/>
      <c r="H736" s="195"/>
      <c r="I736" s="195"/>
      <c r="J736" s="195"/>
      <c r="K736" s="195"/>
      <c r="L736" s="195"/>
      <c r="M736" s="195"/>
      <c r="N736" s="195"/>
      <c r="O736" s="195"/>
      <c r="P736" s="195"/>
      <c r="Q736" s="195"/>
      <c r="R736" s="195"/>
      <c r="S736" s="195"/>
      <c r="T736" s="195"/>
      <c r="U736" s="195"/>
    </row>
    <row r="737" spans="1:21" ht="13">
      <c r="A737" s="195"/>
      <c r="B737" s="195"/>
      <c r="C737" s="195"/>
      <c r="D737" s="254"/>
      <c r="E737" s="254"/>
      <c r="F737" s="195"/>
      <c r="G737" s="195"/>
      <c r="H737" s="195"/>
      <c r="I737" s="195"/>
      <c r="J737" s="195"/>
      <c r="K737" s="195"/>
      <c r="L737" s="195"/>
      <c r="M737" s="195"/>
      <c r="N737" s="195"/>
      <c r="O737" s="195"/>
      <c r="P737" s="195"/>
      <c r="Q737" s="195"/>
      <c r="R737" s="195"/>
      <c r="S737" s="195"/>
      <c r="T737" s="195"/>
      <c r="U737" s="195"/>
    </row>
    <row r="738" spans="1:21" ht="13">
      <c r="A738" s="195"/>
      <c r="B738" s="195"/>
      <c r="C738" s="195"/>
      <c r="D738" s="254"/>
      <c r="E738" s="254"/>
      <c r="F738" s="195"/>
      <c r="G738" s="195"/>
      <c r="H738" s="195"/>
      <c r="I738" s="195"/>
      <c r="J738" s="195"/>
      <c r="K738" s="195"/>
      <c r="L738" s="195"/>
      <c r="M738" s="195"/>
      <c r="N738" s="195"/>
      <c r="O738" s="195"/>
      <c r="P738" s="195"/>
      <c r="Q738" s="195"/>
      <c r="R738" s="195"/>
      <c r="S738" s="195"/>
      <c r="T738" s="195"/>
      <c r="U738" s="195"/>
    </row>
    <row r="739" spans="1:21" ht="13">
      <c r="A739" s="195"/>
      <c r="B739" s="195"/>
      <c r="C739" s="195"/>
      <c r="D739" s="254"/>
      <c r="E739" s="254"/>
      <c r="F739" s="195"/>
      <c r="G739" s="195"/>
      <c r="H739" s="195"/>
      <c r="I739" s="195"/>
      <c r="J739" s="195"/>
      <c r="K739" s="195"/>
      <c r="L739" s="195"/>
      <c r="M739" s="195"/>
      <c r="N739" s="195"/>
      <c r="O739" s="195"/>
      <c r="P739" s="195"/>
      <c r="Q739" s="195"/>
      <c r="R739" s="195"/>
      <c r="S739" s="195"/>
      <c r="T739" s="195"/>
      <c r="U739" s="195"/>
    </row>
    <row r="740" spans="1:21" ht="13">
      <c r="A740" s="195"/>
      <c r="B740" s="195"/>
      <c r="C740" s="195"/>
      <c r="D740" s="254"/>
      <c r="E740" s="254"/>
      <c r="F740" s="195"/>
      <c r="G740" s="195"/>
      <c r="H740" s="195"/>
      <c r="I740" s="195"/>
      <c r="J740" s="195"/>
      <c r="K740" s="195"/>
      <c r="L740" s="195"/>
      <c r="M740" s="195"/>
      <c r="N740" s="195"/>
      <c r="O740" s="195"/>
      <c r="P740" s="195"/>
      <c r="Q740" s="195"/>
      <c r="R740" s="195"/>
      <c r="S740" s="195"/>
      <c r="T740" s="195"/>
      <c r="U740" s="195"/>
    </row>
    <row r="741" spans="1:21" ht="13">
      <c r="A741" s="195"/>
      <c r="B741" s="195"/>
      <c r="C741" s="195"/>
      <c r="D741" s="254"/>
      <c r="E741" s="254"/>
      <c r="F741" s="195"/>
      <c r="G741" s="195"/>
      <c r="H741" s="195"/>
      <c r="I741" s="195"/>
      <c r="J741" s="195"/>
      <c r="K741" s="195"/>
      <c r="L741" s="195"/>
      <c r="M741" s="195"/>
      <c r="N741" s="195"/>
      <c r="O741" s="195"/>
      <c r="P741" s="195"/>
      <c r="Q741" s="195"/>
      <c r="R741" s="195"/>
      <c r="S741" s="195"/>
      <c r="T741" s="195"/>
      <c r="U741" s="195"/>
    </row>
    <row r="742" spans="1:21" ht="13">
      <c r="A742" s="195"/>
      <c r="B742" s="195"/>
      <c r="C742" s="195"/>
      <c r="D742" s="254"/>
      <c r="E742" s="254"/>
      <c r="F742" s="195"/>
      <c r="G742" s="195"/>
      <c r="H742" s="195"/>
      <c r="I742" s="195"/>
      <c r="J742" s="195"/>
      <c r="K742" s="195"/>
      <c r="L742" s="195"/>
      <c r="M742" s="195"/>
      <c r="N742" s="195"/>
      <c r="O742" s="195"/>
      <c r="P742" s="195"/>
      <c r="Q742" s="195"/>
      <c r="R742" s="195"/>
      <c r="S742" s="195"/>
      <c r="T742" s="195"/>
      <c r="U742" s="195"/>
    </row>
    <row r="743" spans="1:21" ht="13">
      <c r="A743" s="195"/>
      <c r="B743" s="195"/>
      <c r="C743" s="195"/>
      <c r="D743" s="254"/>
      <c r="E743" s="254"/>
      <c r="F743" s="195"/>
      <c r="G743" s="195"/>
      <c r="H743" s="195"/>
      <c r="I743" s="195"/>
      <c r="J743" s="195"/>
      <c r="K743" s="195"/>
      <c r="L743" s="195"/>
      <c r="M743" s="195"/>
      <c r="N743" s="195"/>
      <c r="O743" s="195"/>
      <c r="P743" s="195"/>
      <c r="Q743" s="195"/>
      <c r="R743" s="195"/>
      <c r="S743" s="195"/>
      <c r="T743" s="195"/>
      <c r="U743" s="195"/>
    </row>
    <row r="744" spans="1:21" ht="13">
      <c r="A744" s="195"/>
      <c r="B744" s="195"/>
      <c r="C744" s="195"/>
      <c r="D744" s="254"/>
      <c r="E744" s="254"/>
      <c r="F744" s="195"/>
      <c r="G744" s="195"/>
      <c r="H744" s="195"/>
      <c r="I744" s="195"/>
      <c r="J744" s="195"/>
      <c r="K744" s="195"/>
      <c r="L744" s="195"/>
      <c r="M744" s="195"/>
      <c r="N744" s="195"/>
      <c r="O744" s="195"/>
      <c r="P744" s="195"/>
      <c r="Q744" s="195"/>
      <c r="R744" s="195"/>
      <c r="S744" s="195"/>
      <c r="T744" s="195"/>
      <c r="U744" s="195"/>
    </row>
    <row r="745" spans="1:21" ht="13">
      <c r="A745" s="195"/>
      <c r="B745" s="195"/>
      <c r="C745" s="195"/>
      <c r="D745" s="254"/>
      <c r="E745" s="254"/>
      <c r="F745" s="195"/>
      <c r="G745" s="195"/>
      <c r="H745" s="195"/>
      <c r="I745" s="195"/>
      <c r="J745" s="195"/>
      <c r="K745" s="195"/>
      <c r="L745" s="195"/>
      <c r="M745" s="195"/>
      <c r="N745" s="195"/>
      <c r="O745" s="195"/>
      <c r="P745" s="195"/>
      <c r="Q745" s="195"/>
      <c r="R745" s="195"/>
      <c r="S745" s="195"/>
      <c r="T745" s="195"/>
      <c r="U745" s="195"/>
    </row>
    <row r="746" spans="1:21" ht="13">
      <c r="A746" s="195"/>
      <c r="B746" s="195"/>
      <c r="C746" s="195"/>
      <c r="D746" s="254"/>
      <c r="E746" s="254"/>
      <c r="F746" s="195"/>
      <c r="G746" s="195"/>
      <c r="H746" s="195"/>
      <c r="I746" s="195"/>
      <c r="J746" s="195"/>
      <c r="K746" s="195"/>
      <c r="L746" s="195"/>
      <c r="M746" s="195"/>
      <c r="N746" s="195"/>
      <c r="O746" s="195"/>
      <c r="P746" s="195"/>
      <c r="Q746" s="195"/>
      <c r="R746" s="195"/>
      <c r="S746" s="195"/>
      <c r="T746" s="195"/>
      <c r="U746" s="195"/>
    </row>
    <row r="747" spans="1:21" ht="13">
      <c r="A747" s="195"/>
      <c r="B747" s="195"/>
      <c r="C747" s="195"/>
      <c r="D747" s="254"/>
      <c r="E747" s="254"/>
      <c r="F747" s="195"/>
      <c r="G747" s="195"/>
      <c r="H747" s="195"/>
      <c r="I747" s="195"/>
      <c r="J747" s="195"/>
      <c r="K747" s="195"/>
      <c r="L747" s="195"/>
      <c r="M747" s="195"/>
      <c r="N747" s="195"/>
      <c r="O747" s="195"/>
      <c r="P747" s="195"/>
      <c r="Q747" s="195"/>
      <c r="R747" s="195"/>
      <c r="S747" s="195"/>
      <c r="T747" s="195"/>
      <c r="U747" s="195"/>
    </row>
    <row r="748" spans="1:21" ht="13">
      <c r="A748" s="195"/>
      <c r="B748" s="195"/>
      <c r="C748" s="195"/>
      <c r="D748" s="254"/>
      <c r="E748" s="254"/>
      <c r="F748" s="195"/>
      <c r="G748" s="195"/>
      <c r="H748" s="195"/>
      <c r="I748" s="195"/>
      <c r="J748" s="195"/>
      <c r="K748" s="195"/>
      <c r="L748" s="195"/>
      <c r="M748" s="195"/>
      <c r="N748" s="195"/>
      <c r="O748" s="195"/>
      <c r="P748" s="195"/>
      <c r="Q748" s="195"/>
      <c r="R748" s="195"/>
      <c r="S748" s="195"/>
      <c r="T748" s="195"/>
      <c r="U748" s="195"/>
    </row>
    <row r="749" spans="1:21" ht="13">
      <c r="A749" s="195"/>
      <c r="B749" s="195"/>
      <c r="C749" s="195"/>
      <c r="D749" s="254"/>
      <c r="E749" s="254"/>
      <c r="F749" s="195"/>
      <c r="G749" s="195"/>
      <c r="H749" s="195"/>
      <c r="I749" s="195"/>
      <c r="J749" s="195"/>
      <c r="K749" s="195"/>
      <c r="L749" s="195"/>
      <c r="M749" s="195"/>
      <c r="N749" s="195"/>
      <c r="O749" s="195"/>
      <c r="P749" s="195"/>
      <c r="Q749" s="195"/>
      <c r="R749" s="195"/>
      <c r="S749" s="195"/>
      <c r="T749" s="195"/>
      <c r="U749" s="195"/>
    </row>
    <row r="750" spans="1:21" ht="13">
      <c r="A750" s="195"/>
      <c r="B750" s="195"/>
      <c r="C750" s="195"/>
      <c r="D750" s="254"/>
      <c r="E750" s="254"/>
      <c r="F750" s="195"/>
      <c r="G750" s="195"/>
      <c r="H750" s="195"/>
      <c r="I750" s="195"/>
      <c r="J750" s="195"/>
      <c r="K750" s="195"/>
      <c r="L750" s="195"/>
      <c r="M750" s="195"/>
      <c r="N750" s="195"/>
      <c r="O750" s="195"/>
      <c r="P750" s="195"/>
      <c r="Q750" s="195"/>
      <c r="R750" s="195"/>
      <c r="S750" s="195"/>
      <c r="T750" s="195"/>
      <c r="U750" s="195"/>
    </row>
    <row r="751" spans="1:21" ht="13">
      <c r="A751" s="195"/>
      <c r="B751" s="195"/>
      <c r="C751" s="195"/>
      <c r="D751" s="254"/>
      <c r="E751" s="254"/>
      <c r="F751" s="195"/>
      <c r="G751" s="195"/>
      <c r="H751" s="195"/>
      <c r="I751" s="195"/>
      <c r="J751" s="195"/>
      <c r="K751" s="195"/>
      <c r="L751" s="195"/>
      <c r="M751" s="195"/>
      <c r="N751" s="195"/>
      <c r="O751" s="195"/>
      <c r="P751" s="195"/>
      <c r="Q751" s="195"/>
      <c r="R751" s="195"/>
      <c r="S751" s="195"/>
      <c r="T751" s="195"/>
      <c r="U751" s="195"/>
    </row>
    <row r="752" spans="1:21" ht="13">
      <c r="A752" s="195"/>
      <c r="B752" s="195"/>
      <c r="C752" s="195"/>
      <c r="D752" s="254"/>
      <c r="E752" s="254"/>
      <c r="F752" s="195"/>
      <c r="G752" s="195"/>
      <c r="H752" s="195"/>
      <c r="I752" s="195"/>
      <c r="J752" s="195"/>
      <c r="K752" s="195"/>
      <c r="L752" s="195"/>
      <c r="M752" s="195"/>
      <c r="N752" s="195"/>
      <c r="O752" s="195"/>
      <c r="P752" s="195"/>
      <c r="Q752" s="195"/>
      <c r="R752" s="195"/>
      <c r="S752" s="195"/>
      <c r="T752" s="195"/>
      <c r="U752" s="195"/>
    </row>
    <row r="753" spans="1:21" ht="13">
      <c r="A753" s="195"/>
      <c r="B753" s="195"/>
      <c r="C753" s="195"/>
      <c r="D753" s="254"/>
      <c r="E753" s="254"/>
      <c r="F753" s="195"/>
      <c r="G753" s="195"/>
      <c r="H753" s="195"/>
      <c r="I753" s="195"/>
      <c r="J753" s="195"/>
      <c r="K753" s="195"/>
      <c r="L753" s="195"/>
      <c r="M753" s="195"/>
      <c r="N753" s="195"/>
      <c r="O753" s="195"/>
      <c r="P753" s="195"/>
      <c r="Q753" s="195"/>
      <c r="R753" s="195"/>
      <c r="S753" s="195"/>
      <c r="T753" s="195"/>
      <c r="U753" s="195"/>
    </row>
    <row r="754" spans="1:21" ht="13">
      <c r="A754" s="195"/>
      <c r="B754" s="195"/>
      <c r="C754" s="195"/>
      <c r="D754" s="254"/>
      <c r="E754" s="254"/>
      <c r="F754" s="195"/>
      <c r="G754" s="195"/>
      <c r="H754" s="195"/>
      <c r="I754" s="195"/>
      <c r="J754" s="195"/>
      <c r="K754" s="195"/>
      <c r="L754" s="195"/>
      <c r="M754" s="195"/>
      <c r="N754" s="195"/>
      <c r="O754" s="195"/>
      <c r="P754" s="195"/>
      <c r="Q754" s="195"/>
      <c r="R754" s="195"/>
      <c r="S754" s="195"/>
      <c r="T754" s="195"/>
      <c r="U754" s="195"/>
    </row>
    <row r="755" spans="1:21" ht="13">
      <c r="A755" s="195"/>
      <c r="B755" s="195"/>
      <c r="C755" s="195"/>
      <c r="D755" s="254"/>
      <c r="E755" s="254"/>
      <c r="F755" s="195"/>
      <c r="G755" s="195"/>
      <c r="H755" s="195"/>
      <c r="I755" s="195"/>
      <c r="J755" s="195"/>
      <c r="K755" s="195"/>
      <c r="L755" s="195"/>
      <c r="M755" s="195"/>
      <c r="N755" s="195"/>
      <c r="O755" s="195"/>
      <c r="P755" s="195"/>
      <c r="Q755" s="195"/>
      <c r="R755" s="195"/>
      <c r="S755" s="195"/>
      <c r="T755" s="195"/>
      <c r="U755" s="195"/>
    </row>
    <row r="756" spans="1:21" ht="13">
      <c r="A756" s="195"/>
      <c r="B756" s="195"/>
      <c r="C756" s="195"/>
      <c r="D756" s="254"/>
      <c r="E756" s="254"/>
      <c r="F756" s="195"/>
      <c r="G756" s="195"/>
      <c r="H756" s="195"/>
      <c r="I756" s="195"/>
      <c r="J756" s="195"/>
      <c r="K756" s="195"/>
      <c r="L756" s="195"/>
      <c r="M756" s="195"/>
      <c r="N756" s="195"/>
      <c r="O756" s="195"/>
      <c r="P756" s="195"/>
      <c r="Q756" s="195"/>
      <c r="R756" s="195"/>
      <c r="S756" s="195"/>
      <c r="T756" s="195"/>
      <c r="U756" s="195"/>
    </row>
    <row r="757" spans="1:21" ht="13">
      <c r="A757" s="195"/>
      <c r="B757" s="195"/>
      <c r="C757" s="195"/>
      <c r="D757" s="254"/>
      <c r="E757" s="254"/>
      <c r="F757" s="195"/>
      <c r="G757" s="195"/>
      <c r="H757" s="195"/>
      <c r="I757" s="195"/>
      <c r="J757" s="195"/>
      <c r="K757" s="195"/>
      <c r="L757" s="195"/>
      <c r="M757" s="195"/>
      <c r="N757" s="195"/>
      <c r="O757" s="195"/>
      <c r="P757" s="195"/>
      <c r="Q757" s="195"/>
      <c r="R757" s="195"/>
      <c r="S757" s="195"/>
      <c r="T757" s="195"/>
      <c r="U757" s="195"/>
    </row>
    <row r="758" spans="1:21" ht="13">
      <c r="A758" s="195"/>
      <c r="B758" s="195"/>
      <c r="C758" s="195"/>
      <c r="D758" s="254"/>
      <c r="E758" s="254"/>
      <c r="F758" s="195"/>
      <c r="G758" s="195"/>
      <c r="H758" s="195"/>
      <c r="I758" s="195"/>
      <c r="J758" s="195"/>
      <c r="K758" s="195"/>
      <c r="L758" s="195"/>
      <c r="M758" s="195"/>
      <c r="N758" s="195"/>
      <c r="O758" s="195"/>
      <c r="P758" s="195"/>
      <c r="Q758" s="195"/>
      <c r="R758" s="195"/>
      <c r="S758" s="195"/>
      <c r="T758" s="195"/>
      <c r="U758" s="195"/>
    </row>
    <row r="759" spans="1:21" ht="13">
      <c r="A759" s="195"/>
      <c r="B759" s="195"/>
      <c r="C759" s="195"/>
      <c r="D759" s="254"/>
      <c r="E759" s="254"/>
      <c r="F759" s="195"/>
      <c r="G759" s="195"/>
      <c r="H759" s="195"/>
      <c r="I759" s="195"/>
      <c r="J759" s="195"/>
      <c r="K759" s="195"/>
      <c r="L759" s="195"/>
      <c r="M759" s="195"/>
      <c r="N759" s="195"/>
      <c r="O759" s="195"/>
      <c r="P759" s="195"/>
      <c r="Q759" s="195"/>
      <c r="R759" s="195"/>
      <c r="S759" s="195"/>
      <c r="T759" s="195"/>
      <c r="U759" s="195"/>
    </row>
    <row r="760" spans="1:21" ht="13">
      <c r="A760" s="195"/>
      <c r="B760" s="195"/>
      <c r="C760" s="195"/>
      <c r="D760" s="254"/>
      <c r="E760" s="254"/>
      <c r="F760" s="195"/>
      <c r="G760" s="195"/>
      <c r="H760" s="195"/>
      <c r="I760" s="195"/>
      <c r="J760" s="195"/>
      <c r="K760" s="195"/>
      <c r="L760" s="195"/>
      <c r="M760" s="195"/>
      <c r="N760" s="195"/>
      <c r="O760" s="195"/>
      <c r="P760" s="195"/>
      <c r="Q760" s="195"/>
      <c r="R760" s="195"/>
      <c r="S760" s="195"/>
      <c r="T760" s="195"/>
      <c r="U760" s="195"/>
    </row>
    <row r="761" spans="1:21" ht="13">
      <c r="A761" s="195"/>
      <c r="B761" s="195"/>
      <c r="C761" s="195"/>
      <c r="D761" s="254"/>
      <c r="E761" s="254"/>
      <c r="F761" s="195"/>
      <c r="G761" s="195"/>
      <c r="H761" s="195"/>
      <c r="I761" s="195"/>
      <c r="J761" s="195"/>
      <c r="K761" s="195"/>
      <c r="L761" s="195"/>
      <c r="M761" s="195"/>
      <c r="N761" s="195"/>
      <c r="O761" s="195"/>
      <c r="P761" s="195"/>
      <c r="Q761" s="195"/>
      <c r="R761" s="195"/>
      <c r="S761" s="195"/>
      <c r="T761" s="195"/>
      <c r="U761" s="195"/>
    </row>
    <row r="762" spans="1:21" ht="13">
      <c r="A762" s="195"/>
      <c r="B762" s="195"/>
      <c r="C762" s="195"/>
      <c r="D762" s="254"/>
      <c r="E762" s="254"/>
      <c r="F762" s="195"/>
      <c r="G762" s="195"/>
      <c r="H762" s="195"/>
      <c r="I762" s="195"/>
      <c r="J762" s="195"/>
      <c r="K762" s="195"/>
      <c r="L762" s="195"/>
      <c r="M762" s="195"/>
      <c r="N762" s="195"/>
      <c r="O762" s="195"/>
      <c r="P762" s="195"/>
      <c r="Q762" s="195"/>
      <c r="R762" s="195"/>
      <c r="S762" s="195"/>
      <c r="T762" s="195"/>
      <c r="U762" s="195"/>
    </row>
    <row r="763" spans="1:21" ht="13">
      <c r="A763" s="195"/>
      <c r="B763" s="195"/>
      <c r="C763" s="195"/>
      <c r="D763" s="254"/>
      <c r="E763" s="254"/>
      <c r="F763" s="195"/>
      <c r="G763" s="195"/>
      <c r="H763" s="195"/>
      <c r="I763" s="195"/>
      <c r="J763" s="195"/>
      <c r="K763" s="195"/>
      <c r="L763" s="195"/>
      <c r="M763" s="195"/>
      <c r="N763" s="195"/>
      <c r="O763" s="195"/>
      <c r="P763" s="195"/>
      <c r="Q763" s="195"/>
      <c r="R763" s="195"/>
      <c r="S763" s="195"/>
      <c r="T763" s="195"/>
      <c r="U763" s="195"/>
    </row>
    <row r="764" spans="1:21" ht="13">
      <c r="A764" s="195"/>
      <c r="B764" s="195"/>
      <c r="C764" s="195"/>
      <c r="D764" s="254"/>
      <c r="E764" s="254"/>
      <c r="F764" s="195"/>
      <c r="G764" s="195"/>
      <c r="H764" s="195"/>
      <c r="I764" s="195"/>
      <c r="J764" s="195"/>
      <c r="K764" s="195"/>
      <c r="L764" s="195"/>
      <c r="M764" s="195"/>
      <c r="N764" s="195"/>
      <c r="O764" s="195"/>
      <c r="P764" s="195"/>
      <c r="Q764" s="195"/>
      <c r="R764" s="195"/>
      <c r="S764" s="195"/>
      <c r="T764" s="195"/>
      <c r="U764" s="195"/>
    </row>
    <row r="765" spans="1:21" ht="13">
      <c r="A765" s="195"/>
      <c r="B765" s="195"/>
      <c r="C765" s="195"/>
      <c r="D765" s="254"/>
      <c r="E765" s="254"/>
      <c r="F765" s="195"/>
      <c r="G765" s="195"/>
      <c r="H765" s="195"/>
      <c r="I765" s="195"/>
      <c r="J765" s="195"/>
      <c r="K765" s="195"/>
      <c r="L765" s="195"/>
      <c r="M765" s="195"/>
      <c r="N765" s="195"/>
      <c r="O765" s="195"/>
      <c r="P765" s="195"/>
      <c r="Q765" s="195"/>
      <c r="R765" s="195"/>
      <c r="S765" s="195"/>
      <c r="T765" s="195"/>
      <c r="U765" s="195"/>
    </row>
    <row r="766" spans="1:21" ht="13">
      <c r="A766" s="195"/>
      <c r="B766" s="195"/>
      <c r="C766" s="195"/>
      <c r="D766" s="254"/>
      <c r="E766" s="254"/>
      <c r="F766" s="195"/>
      <c r="G766" s="195"/>
      <c r="H766" s="195"/>
      <c r="I766" s="195"/>
      <c r="J766" s="195"/>
      <c r="K766" s="195"/>
      <c r="L766" s="195"/>
      <c r="M766" s="195"/>
      <c r="N766" s="195"/>
      <c r="O766" s="195"/>
      <c r="P766" s="195"/>
      <c r="Q766" s="195"/>
      <c r="R766" s="195"/>
      <c r="S766" s="195"/>
      <c r="T766" s="195"/>
      <c r="U766" s="195"/>
    </row>
    <row r="767" spans="1:21" ht="13">
      <c r="A767" s="195"/>
      <c r="B767" s="195"/>
      <c r="C767" s="195"/>
      <c r="D767" s="254"/>
      <c r="E767" s="254"/>
      <c r="F767" s="195"/>
      <c r="G767" s="195"/>
      <c r="H767" s="195"/>
      <c r="I767" s="195"/>
      <c r="J767" s="195"/>
      <c r="K767" s="195"/>
      <c r="L767" s="195"/>
      <c r="M767" s="195"/>
      <c r="N767" s="195"/>
      <c r="O767" s="195"/>
      <c r="P767" s="195"/>
      <c r="Q767" s="195"/>
      <c r="R767" s="195"/>
      <c r="S767" s="195"/>
      <c r="T767" s="195"/>
      <c r="U767" s="195"/>
    </row>
    <row r="768" spans="1:21" ht="13">
      <c r="A768" s="195"/>
      <c r="B768" s="195"/>
      <c r="C768" s="195"/>
      <c r="D768" s="254"/>
      <c r="E768" s="254"/>
      <c r="F768" s="195"/>
      <c r="G768" s="195"/>
      <c r="H768" s="195"/>
      <c r="I768" s="195"/>
      <c r="J768" s="195"/>
      <c r="K768" s="195"/>
      <c r="L768" s="195"/>
      <c r="M768" s="195"/>
      <c r="N768" s="195"/>
      <c r="O768" s="195"/>
      <c r="P768" s="195"/>
      <c r="Q768" s="195"/>
      <c r="R768" s="195"/>
      <c r="S768" s="195"/>
      <c r="T768" s="195"/>
      <c r="U768" s="195"/>
    </row>
    <row r="769" spans="1:21" ht="13">
      <c r="A769" s="195"/>
      <c r="B769" s="195"/>
      <c r="C769" s="195"/>
      <c r="D769" s="254"/>
      <c r="E769" s="254"/>
      <c r="F769" s="195"/>
      <c r="G769" s="195"/>
      <c r="H769" s="195"/>
      <c r="I769" s="195"/>
      <c r="J769" s="195"/>
      <c r="K769" s="195"/>
      <c r="L769" s="195"/>
      <c r="M769" s="195"/>
      <c r="N769" s="195"/>
      <c r="O769" s="195"/>
      <c r="P769" s="195"/>
      <c r="Q769" s="195"/>
      <c r="R769" s="195"/>
      <c r="S769" s="195"/>
      <c r="T769" s="195"/>
      <c r="U769" s="195"/>
    </row>
    <row r="770" spans="1:21" ht="13">
      <c r="A770" s="195"/>
      <c r="B770" s="195"/>
      <c r="C770" s="195"/>
      <c r="D770" s="254"/>
      <c r="E770" s="254"/>
      <c r="F770" s="195"/>
      <c r="G770" s="195"/>
      <c r="H770" s="195"/>
      <c r="I770" s="195"/>
      <c r="J770" s="195"/>
      <c r="K770" s="195"/>
      <c r="L770" s="195"/>
      <c r="M770" s="195"/>
      <c r="N770" s="195"/>
      <c r="O770" s="195"/>
      <c r="P770" s="195"/>
      <c r="Q770" s="195"/>
      <c r="R770" s="195"/>
      <c r="S770" s="195"/>
      <c r="T770" s="195"/>
      <c r="U770" s="195"/>
    </row>
    <row r="771" spans="1:21" ht="13">
      <c r="A771" s="195"/>
      <c r="B771" s="195"/>
      <c r="C771" s="195"/>
      <c r="D771" s="254"/>
      <c r="E771" s="254"/>
      <c r="F771" s="195"/>
      <c r="G771" s="195"/>
      <c r="H771" s="195"/>
      <c r="I771" s="195"/>
      <c r="J771" s="195"/>
      <c r="K771" s="195"/>
      <c r="L771" s="195"/>
      <c r="M771" s="195"/>
      <c r="N771" s="195"/>
      <c r="O771" s="195"/>
      <c r="P771" s="195"/>
      <c r="Q771" s="195"/>
      <c r="R771" s="195"/>
      <c r="S771" s="195"/>
      <c r="T771" s="195"/>
      <c r="U771" s="195"/>
    </row>
    <row r="772" spans="1:21" ht="13">
      <c r="A772" s="195"/>
      <c r="B772" s="195"/>
      <c r="C772" s="195"/>
      <c r="D772" s="254"/>
      <c r="E772" s="254"/>
      <c r="F772" s="195"/>
      <c r="G772" s="195"/>
      <c r="H772" s="195"/>
      <c r="I772" s="195"/>
      <c r="J772" s="195"/>
      <c r="K772" s="195"/>
      <c r="L772" s="195"/>
      <c r="M772" s="195"/>
      <c r="N772" s="195"/>
      <c r="O772" s="195"/>
      <c r="P772" s="195"/>
      <c r="Q772" s="195"/>
      <c r="R772" s="195"/>
      <c r="S772" s="195"/>
      <c r="T772" s="195"/>
      <c r="U772" s="195"/>
    </row>
    <row r="773" spans="1:21" ht="13">
      <c r="A773" s="195"/>
      <c r="B773" s="195"/>
      <c r="C773" s="195"/>
      <c r="D773" s="254"/>
      <c r="E773" s="254"/>
      <c r="F773" s="195"/>
      <c r="G773" s="195"/>
      <c r="H773" s="195"/>
      <c r="I773" s="195"/>
      <c r="J773" s="195"/>
      <c r="K773" s="195"/>
      <c r="L773" s="195"/>
      <c r="M773" s="195"/>
      <c r="N773" s="195"/>
      <c r="O773" s="195"/>
      <c r="P773" s="195"/>
      <c r="Q773" s="195"/>
      <c r="R773" s="195"/>
      <c r="S773" s="195"/>
      <c r="T773" s="195"/>
      <c r="U773" s="195"/>
    </row>
    <row r="774" spans="1:21" ht="13">
      <c r="A774" s="195"/>
      <c r="B774" s="195"/>
      <c r="C774" s="195"/>
      <c r="D774" s="254"/>
      <c r="E774" s="254"/>
      <c r="F774" s="195"/>
      <c r="G774" s="195"/>
      <c r="H774" s="195"/>
      <c r="I774" s="195"/>
      <c r="J774" s="195"/>
      <c r="K774" s="195"/>
      <c r="L774" s="195"/>
      <c r="M774" s="195"/>
      <c r="N774" s="195"/>
      <c r="O774" s="195"/>
      <c r="P774" s="195"/>
      <c r="Q774" s="195"/>
      <c r="R774" s="195"/>
      <c r="S774" s="195"/>
      <c r="T774" s="195"/>
      <c r="U774" s="195"/>
    </row>
    <row r="775" spans="1:21" ht="13">
      <c r="A775" s="195"/>
      <c r="B775" s="195"/>
      <c r="C775" s="195"/>
      <c r="D775" s="254"/>
      <c r="E775" s="254"/>
      <c r="F775" s="195"/>
      <c r="G775" s="195"/>
      <c r="H775" s="195"/>
      <c r="I775" s="195"/>
      <c r="J775" s="195"/>
      <c r="K775" s="195"/>
      <c r="L775" s="195"/>
      <c r="M775" s="195"/>
      <c r="N775" s="195"/>
      <c r="O775" s="195"/>
      <c r="P775" s="195"/>
      <c r="Q775" s="195"/>
      <c r="R775" s="195"/>
      <c r="S775" s="195"/>
      <c r="T775" s="195"/>
      <c r="U775" s="195"/>
    </row>
    <row r="776" spans="1:21" ht="13">
      <c r="A776" s="195"/>
      <c r="B776" s="195"/>
      <c r="C776" s="195"/>
      <c r="D776" s="254"/>
      <c r="E776" s="254"/>
      <c r="F776" s="195"/>
      <c r="G776" s="195"/>
      <c r="H776" s="195"/>
      <c r="I776" s="195"/>
      <c r="J776" s="195"/>
      <c r="K776" s="195"/>
      <c r="L776" s="195"/>
      <c r="M776" s="195"/>
      <c r="N776" s="195"/>
      <c r="O776" s="195"/>
      <c r="P776" s="195"/>
      <c r="Q776" s="195"/>
      <c r="R776" s="195"/>
      <c r="S776" s="195"/>
      <c r="T776" s="195"/>
      <c r="U776" s="195"/>
    </row>
    <row r="777" spans="1:21" ht="13">
      <c r="A777" s="195"/>
      <c r="B777" s="195"/>
      <c r="C777" s="195"/>
      <c r="D777" s="254"/>
      <c r="E777" s="254"/>
      <c r="F777" s="195"/>
      <c r="G777" s="195"/>
      <c r="H777" s="195"/>
      <c r="I777" s="195"/>
      <c r="J777" s="195"/>
      <c r="K777" s="195"/>
      <c r="L777" s="195"/>
      <c r="M777" s="195"/>
      <c r="N777" s="195"/>
      <c r="O777" s="195"/>
      <c r="P777" s="195"/>
      <c r="Q777" s="195"/>
      <c r="R777" s="195"/>
      <c r="S777" s="195"/>
      <c r="T777" s="195"/>
      <c r="U777" s="195"/>
    </row>
    <row r="778" spans="1:21" ht="13">
      <c r="A778" s="195"/>
      <c r="B778" s="195"/>
      <c r="C778" s="195"/>
      <c r="D778" s="254"/>
      <c r="E778" s="254"/>
      <c r="F778" s="195"/>
      <c r="G778" s="195"/>
      <c r="H778" s="195"/>
      <c r="I778" s="195"/>
      <c r="J778" s="195"/>
      <c r="K778" s="195"/>
      <c r="L778" s="195"/>
      <c r="M778" s="195"/>
      <c r="N778" s="195"/>
      <c r="O778" s="195"/>
      <c r="P778" s="195"/>
      <c r="Q778" s="195"/>
      <c r="R778" s="195"/>
      <c r="S778" s="195"/>
      <c r="T778" s="195"/>
      <c r="U778" s="195"/>
    </row>
    <row r="779" spans="1:21" ht="13">
      <c r="A779" s="195"/>
      <c r="B779" s="195"/>
      <c r="C779" s="195"/>
      <c r="D779" s="254"/>
      <c r="E779" s="254"/>
      <c r="F779" s="195"/>
      <c r="G779" s="195"/>
      <c r="H779" s="195"/>
      <c r="I779" s="195"/>
      <c r="J779" s="195"/>
      <c r="K779" s="195"/>
      <c r="L779" s="195"/>
      <c r="M779" s="195"/>
      <c r="N779" s="195"/>
      <c r="O779" s="195"/>
      <c r="P779" s="195"/>
      <c r="Q779" s="195"/>
      <c r="R779" s="195"/>
      <c r="S779" s="195"/>
      <c r="T779" s="195"/>
      <c r="U779" s="195"/>
    </row>
    <row r="780" spans="1:21" ht="13">
      <c r="A780" s="195"/>
      <c r="B780" s="195"/>
      <c r="C780" s="195"/>
      <c r="D780" s="254"/>
      <c r="E780" s="254"/>
      <c r="F780" s="195"/>
      <c r="G780" s="195"/>
      <c r="H780" s="195"/>
      <c r="I780" s="195"/>
      <c r="J780" s="195"/>
      <c r="K780" s="195"/>
      <c r="L780" s="195"/>
      <c r="M780" s="195"/>
      <c r="N780" s="195"/>
      <c r="O780" s="195"/>
      <c r="P780" s="195"/>
      <c r="Q780" s="195"/>
      <c r="R780" s="195"/>
      <c r="S780" s="195"/>
      <c r="T780" s="195"/>
      <c r="U780" s="195"/>
    </row>
    <row r="781" spans="1:21" ht="13">
      <c r="A781" s="195"/>
      <c r="B781" s="195"/>
      <c r="C781" s="195"/>
      <c r="D781" s="254"/>
      <c r="E781" s="254"/>
      <c r="F781" s="195"/>
      <c r="G781" s="195"/>
      <c r="H781" s="195"/>
      <c r="I781" s="195"/>
      <c r="J781" s="195"/>
      <c r="K781" s="195"/>
      <c r="L781" s="195"/>
      <c r="M781" s="195"/>
      <c r="N781" s="195"/>
      <c r="O781" s="195"/>
      <c r="P781" s="195"/>
      <c r="Q781" s="195"/>
      <c r="R781" s="195"/>
      <c r="S781" s="195"/>
      <c r="T781" s="195"/>
      <c r="U781" s="195"/>
    </row>
    <row r="782" spans="1:21" ht="13">
      <c r="A782" s="195"/>
      <c r="B782" s="195"/>
      <c r="C782" s="195"/>
      <c r="D782" s="254"/>
      <c r="E782" s="254"/>
      <c r="F782" s="195"/>
      <c r="G782" s="195"/>
      <c r="H782" s="195"/>
      <c r="I782" s="195"/>
      <c r="J782" s="195"/>
      <c r="K782" s="195"/>
      <c r="L782" s="195"/>
      <c r="M782" s="195"/>
      <c r="N782" s="195"/>
      <c r="O782" s="195"/>
      <c r="P782" s="195"/>
      <c r="Q782" s="195"/>
      <c r="R782" s="195"/>
      <c r="S782" s="195"/>
      <c r="T782" s="195"/>
      <c r="U782" s="195"/>
    </row>
    <row r="783" spans="1:21" ht="13">
      <c r="A783" s="195"/>
      <c r="B783" s="195"/>
      <c r="C783" s="195"/>
      <c r="D783" s="254"/>
      <c r="E783" s="254"/>
      <c r="F783" s="195"/>
      <c r="G783" s="195"/>
      <c r="H783" s="195"/>
      <c r="I783" s="195"/>
      <c r="J783" s="195"/>
      <c r="K783" s="195"/>
      <c r="L783" s="195"/>
      <c r="M783" s="195"/>
      <c r="N783" s="195"/>
      <c r="O783" s="195"/>
      <c r="P783" s="195"/>
      <c r="Q783" s="195"/>
      <c r="R783" s="195"/>
      <c r="S783" s="195"/>
      <c r="T783" s="195"/>
      <c r="U783" s="195"/>
    </row>
    <row r="784" spans="1:21" ht="13">
      <c r="A784" s="195"/>
      <c r="B784" s="195"/>
      <c r="C784" s="195"/>
      <c r="D784" s="254"/>
      <c r="E784" s="254"/>
      <c r="F784" s="195"/>
      <c r="G784" s="195"/>
      <c r="H784" s="195"/>
      <c r="I784" s="195"/>
      <c r="J784" s="195"/>
      <c r="K784" s="195"/>
      <c r="L784" s="195"/>
      <c r="M784" s="195"/>
      <c r="N784" s="195"/>
      <c r="O784" s="195"/>
      <c r="P784" s="195"/>
      <c r="Q784" s="195"/>
      <c r="R784" s="195"/>
      <c r="S784" s="195"/>
      <c r="T784" s="195"/>
      <c r="U784" s="195"/>
    </row>
    <row r="785" spans="1:21" ht="13">
      <c r="A785" s="195"/>
      <c r="B785" s="195"/>
      <c r="C785" s="195"/>
      <c r="D785" s="254"/>
      <c r="E785" s="254"/>
      <c r="F785" s="195"/>
      <c r="G785" s="195"/>
      <c r="H785" s="195"/>
      <c r="I785" s="195"/>
      <c r="J785" s="195"/>
      <c r="K785" s="195"/>
      <c r="L785" s="195"/>
      <c r="M785" s="195"/>
      <c r="N785" s="195"/>
      <c r="O785" s="195"/>
      <c r="P785" s="195"/>
      <c r="Q785" s="195"/>
      <c r="R785" s="195"/>
      <c r="S785" s="195"/>
      <c r="T785" s="195"/>
      <c r="U785" s="195"/>
    </row>
    <row r="786" spans="1:21" ht="13">
      <c r="A786" s="195"/>
      <c r="B786" s="195"/>
      <c r="C786" s="195"/>
      <c r="D786" s="254"/>
      <c r="E786" s="254"/>
      <c r="F786" s="195"/>
      <c r="G786" s="195"/>
      <c r="H786" s="195"/>
      <c r="I786" s="195"/>
      <c r="J786" s="195"/>
      <c r="K786" s="195"/>
      <c r="L786" s="195"/>
      <c r="M786" s="195"/>
      <c r="N786" s="195"/>
      <c r="O786" s="195"/>
      <c r="P786" s="195"/>
      <c r="Q786" s="195"/>
      <c r="R786" s="195"/>
      <c r="S786" s="195"/>
      <c r="T786" s="195"/>
      <c r="U786" s="195"/>
    </row>
    <row r="787" spans="1:21" ht="13">
      <c r="A787" s="195"/>
      <c r="B787" s="195"/>
      <c r="C787" s="195"/>
      <c r="D787" s="254"/>
      <c r="E787" s="254"/>
      <c r="F787" s="195"/>
      <c r="G787" s="195"/>
      <c r="H787" s="195"/>
      <c r="I787" s="195"/>
      <c r="J787" s="195"/>
      <c r="K787" s="195"/>
      <c r="L787" s="195"/>
      <c r="M787" s="195"/>
      <c r="N787" s="195"/>
      <c r="O787" s="195"/>
      <c r="P787" s="195"/>
      <c r="Q787" s="195"/>
      <c r="R787" s="195"/>
      <c r="S787" s="195"/>
      <c r="T787" s="195"/>
      <c r="U787" s="195"/>
    </row>
    <row r="788" spans="1:21" ht="13">
      <c r="A788" s="195"/>
      <c r="B788" s="195"/>
      <c r="C788" s="195"/>
      <c r="D788" s="254"/>
      <c r="E788" s="254"/>
      <c r="F788" s="195"/>
      <c r="G788" s="195"/>
      <c r="H788" s="195"/>
      <c r="I788" s="195"/>
      <c r="J788" s="195"/>
      <c r="K788" s="195"/>
      <c r="L788" s="195"/>
      <c r="M788" s="195"/>
      <c r="N788" s="195"/>
      <c r="O788" s="195"/>
      <c r="P788" s="195"/>
      <c r="Q788" s="195"/>
      <c r="R788" s="195"/>
      <c r="S788" s="195"/>
      <c r="T788" s="195"/>
      <c r="U788" s="195"/>
    </row>
    <row r="789" spans="1:21" ht="13">
      <c r="A789" s="195"/>
      <c r="B789" s="195"/>
      <c r="C789" s="195"/>
      <c r="D789" s="254"/>
      <c r="E789" s="254"/>
      <c r="F789" s="195"/>
      <c r="G789" s="195"/>
      <c r="H789" s="195"/>
      <c r="I789" s="195"/>
      <c r="J789" s="195"/>
      <c r="K789" s="195"/>
      <c r="L789" s="195"/>
      <c r="M789" s="195"/>
      <c r="N789" s="195"/>
      <c r="O789" s="195"/>
      <c r="P789" s="195"/>
      <c r="Q789" s="195"/>
      <c r="R789" s="195"/>
      <c r="S789" s="195"/>
      <c r="T789" s="195"/>
      <c r="U789" s="195"/>
    </row>
    <row r="790" spans="1:21" ht="13">
      <c r="A790" s="195"/>
      <c r="B790" s="195"/>
      <c r="C790" s="195"/>
      <c r="D790" s="254"/>
      <c r="E790" s="254"/>
      <c r="F790" s="195"/>
      <c r="G790" s="195"/>
      <c r="H790" s="195"/>
      <c r="I790" s="195"/>
      <c r="J790" s="195"/>
      <c r="K790" s="195"/>
      <c r="L790" s="195"/>
      <c r="M790" s="195"/>
      <c r="N790" s="195"/>
      <c r="O790" s="195"/>
      <c r="P790" s="195"/>
      <c r="Q790" s="195"/>
      <c r="R790" s="195"/>
      <c r="S790" s="195"/>
      <c r="T790" s="195"/>
      <c r="U790" s="195"/>
    </row>
    <row r="791" spans="1:21" ht="13">
      <c r="A791" s="195"/>
      <c r="B791" s="195"/>
      <c r="C791" s="195"/>
      <c r="D791" s="254"/>
      <c r="E791" s="254"/>
      <c r="F791" s="195"/>
      <c r="G791" s="195"/>
      <c r="H791" s="195"/>
      <c r="I791" s="195"/>
      <c r="J791" s="195"/>
      <c r="K791" s="195"/>
      <c r="L791" s="195"/>
      <c r="M791" s="195"/>
      <c r="N791" s="195"/>
      <c r="O791" s="195"/>
      <c r="P791" s="195"/>
      <c r="Q791" s="195"/>
      <c r="R791" s="195"/>
      <c r="S791" s="195"/>
      <c r="T791" s="195"/>
      <c r="U791" s="195"/>
    </row>
    <row r="792" spans="1:21" ht="13">
      <c r="A792" s="195"/>
      <c r="B792" s="195"/>
      <c r="C792" s="195"/>
      <c r="D792" s="254"/>
      <c r="E792" s="254"/>
      <c r="F792" s="195"/>
      <c r="G792" s="195"/>
      <c r="H792" s="195"/>
      <c r="I792" s="195"/>
      <c r="J792" s="195"/>
      <c r="K792" s="195"/>
      <c r="L792" s="195"/>
      <c r="M792" s="195"/>
      <c r="N792" s="195"/>
      <c r="O792" s="195"/>
      <c r="P792" s="195"/>
      <c r="Q792" s="195"/>
      <c r="R792" s="195"/>
      <c r="S792" s="195"/>
      <c r="T792" s="195"/>
      <c r="U792" s="195"/>
    </row>
    <row r="793" spans="1:21" ht="13">
      <c r="A793" s="195"/>
      <c r="B793" s="195"/>
      <c r="C793" s="195"/>
      <c r="D793" s="254"/>
      <c r="E793" s="254"/>
      <c r="F793" s="195"/>
      <c r="G793" s="195"/>
      <c r="H793" s="195"/>
      <c r="I793" s="195"/>
      <c r="J793" s="195"/>
      <c r="K793" s="195"/>
      <c r="L793" s="195"/>
      <c r="M793" s="195"/>
      <c r="N793" s="195"/>
      <c r="O793" s="195"/>
      <c r="P793" s="195"/>
      <c r="Q793" s="195"/>
      <c r="R793" s="195"/>
      <c r="S793" s="195"/>
      <c r="T793" s="195"/>
      <c r="U793" s="195"/>
    </row>
    <row r="794" spans="1:21" ht="13">
      <c r="A794" s="195"/>
      <c r="B794" s="195"/>
      <c r="C794" s="195"/>
      <c r="D794" s="254"/>
      <c r="E794" s="254"/>
      <c r="F794" s="195"/>
      <c r="G794" s="195"/>
      <c r="H794" s="195"/>
      <c r="I794" s="195"/>
      <c r="J794" s="195"/>
      <c r="K794" s="195"/>
      <c r="L794" s="195"/>
      <c r="M794" s="195"/>
      <c r="N794" s="195"/>
      <c r="O794" s="195"/>
      <c r="P794" s="195"/>
      <c r="Q794" s="195"/>
      <c r="R794" s="195"/>
      <c r="S794" s="195"/>
      <c r="T794" s="195"/>
      <c r="U794" s="195"/>
    </row>
    <row r="795" spans="1:21" ht="13">
      <c r="A795" s="195"/>
      <c r="B795" s="195"/>
      <c r="C795" s="195"/>
      <c r="D795" s="254"/>
      <c r="E795" s="254"/>
      <c r="F795" s="195"/>
      <c r="G795" s="195"/>
      <c r="H795" s="195"/>
      <c r="I795" s="195"/>
      <c r="J795" s="195"/>
      <c r="K795" s="195"/>
      <c r="L795" s="195"/>
      <c r="M795" s="195"/>
      <c r="N795" s="195"/>
      <c r="O795" s="195"/>
      <c r="P795" s="195"/>
      <c r="Q795" s="195"/>
      <c r="R795" s="195"/>
      <c r="S795" s="195"/>
      <c r="T795" s="195"/>
      <c r="U795" s="195"/>
    </row>
    <row r="796" spans="1:21" ht="13">
      <c r="A796" s="195"/>
      <c r="B796" s="195"/>
      <c r="C796" s="195"/>
      <c r="D796" s="254"/>
      <c r="E796" s="254"/>
      <c r="F796" s="195"/>
      <c r="G796" s="195"/>
      <c r="H796" s="195"/>
      <c r="I796" s="195"/>
      <c r="J796" s="195"/>
      <c r="K796" s="195"/>
      <c r="L796" s="195"/>
      <c r="M796" s="195"/>
      <c r="N796" s="195"/>
      <c r="O796" s="195"/>
      <c r="P796" s="195"/>
      <c r="Q796" s="195"/>
      <c r="R796" s="195"/>
      <c r="S796" s="195"/>
      <c r="T796" s="195"/>
      <c r="U796" s="195"/>
    </row>
    <row r="797" spans="1:21" ht="13">
      <c r="A797" s="195"/>
      <c r="B797" s="195"/>
      <c r="C797" s="195"/>
      <c r="D797" s="254"/>
      <c r="E797" s="254"/>
      <c r="F797" s="195"/>
      <c r="G797" s="195"/>
      <c r="H797" s="195"/>
      <c r="I797" s="195"/>
      <c r="J797" s="195"/>
      <c r="K797" s="195"/>
      <c r="L797" s="195"/>
      <c r="M797" s="195"/>
      <c r="N797" s="195"/>
      <c r="O797" s="195"/>
      <c r="P797" s="195"/>
      <c r="Q797" s="195"/>
      <c r="R797" s="195"/>
      <c r="S797" s="195"/>
      <c r="T797" s="195"/>
      <c r="U797" s="195"/>
    </row>
    <row r="798" spans="1:21" ht="13">
      <c r="A798" s="195"/>
      <c r="B798" s="195"/>
      <c r="C798" s="195"/>
      <c r="D798" s="254"/>
      <c r="E798" s="254"/>
      <c r="F798" s="195"/>
      <c r="G798" s="195"/>
      <c r="H798" s="195"/>
      <c r="I798" s="195"/>
      <c r="J798" s="195"/>
      <c r="K798" s="195"/>
      <c r="L798" s="195"/>
      <c r="M798" s="195"/>
      <c r="N798" s="195"/>
      <c r="O798" s="195"/>
      <c r="P798" s="195"/>
      <c r="Q798" s="195"/>
      <c r="R798" s="195"/>
      <c r="S798" s="195"/>
      <c r="T798" s="195"/>
      <c r="U798" s="195"/>
    </row>
    <row r="799" spans="1:21" ht="13">
      <c r="A799" s="195"/>
      <c r="B799" s="195"/>
      <c r="C799" s="195"/>
      <c r="D799" s="254"/>
      <c r="E799" s="254"/>
      <c r="F799" s="195"/>
      <c r="G799" s="195"/>
      <c r="H799" s="195"/>
      <c r="I799" s="195"/>
      <c r="J799" s="195"/>
      <c r="K799" s="195"/>
      <c r="L799" s="195"/>
      <c r="M799" s="195"/>
      <c r="N799" s="195"/>
      <c r="O799" s="195"/>
      <c r="P799" s="195"/>
      <c r="Q799" s="195"/>
      <c r="R799" s="195"/>
      <c r="S799" s="195"/>
      <c r="T799" s="195"/>
      <c r="U799" s="195"/>
    </row>
    <row r="800" spans="1:21" ht="13">
      <c r="A800" s="195"/>
      <c r="B800" s="195"/>
      <c r="C800" s="195"/>
      <c r="D800" s="254"/>
      <c r="E800" s="254"/>
      <c r="F800" s="195"/>
      <c r="G800" s="195"/>
      <c r="H800" s="195"/>
      <c r="I800" s="195"/>
      <c r="J800" s="195"/>
      <c r="K800" s="195"/>
      <c r="L800" s="195"/>
      <c r="M800" s="195"/>
      <c r="N800" s="195"/>
      <c r="O800" s="195"/>
      <c r="P800" s="195"/>
      <c r="Q800" s="195"/>
      <c r="R800" s="195"/>
      <c r="S800" s="195"/>
      <c r="T800" s="195"/>
      <c r="U800" s="195"/>
    </row>
    <row r="801" spans="1:21" ht="13">
      <c r="A801" s="195"/>
      <c r="B801" s="195"/>
      <c r="C801" s="195"/>
      <c r="D801" s="254"/>
      <c r="E801" s="254"/>
      <c r="F801" s="195"/>
      <c r="G801" s="195"/>
      <c r="H801" s="195"/>
      <c r="I801" s="195"/>
      <c r="J801" s="195"/>
      <c r="K801" s="195"/>
      <c r="L801" s="195"/>
      <c r="M801" s="195"/>
      <c r="N801" s="195"/>
      <c r="O801" s="195"/>
      <c r="P801" s="195"/>
      <c r="Q801" s="195"/>
      <c r="R801" s="195"/>
      <c r="S801" s="195"/>
      <c r="T801" s="195"/>
      <c r="U801" s="195"/>
    </row>
    <row r="802" spans="1:21" ht="13">
      <c r="A802" s="195"/>
      <c r="B802" s="195"/>
      <c r="C802" s="195"/>
      <c r="D802" s="254"/>
      <c r="E802" s="254"/>
      <c r="F802" s="195"/>
      <c r="G802" s="195"/>
      <c r="H802" s="195"/>
      <c r="I802" s="195"/>
      <c r="J802" s="195"/>
      <c r="K802" s="195"/>
      <c r="L802" s="195"/>
      <c r="M802" s="195"/>
      <c r="N802" s="195"/>
      <c r="O802" s="195"/>
      <c r="P802" s="195"/>
      <c r="Q802" s="195"/>
      <c r="R802" s="195"/>
      <c r="S802" s="195"/>
      <c r="T802" s="195"/>
      <c r="U802" s="195"/>
    </row>
    <row r="803" spans="1:21" ht="13">
      <c r="A803" s="195"/>
      <c r="B803" s="195"/>
      <c r="C803" s="195"/>
      <c r="D803" s="254"/>
      <c r="E803" s="254"/>
      <c r="F803" s="195"/>
      <c r="G803" s="195"/>
      <c r="H803" s="195"/>
      <c r="I803" s="195"/>
      <c r="J803" s="195"/>
      <c r="K803" s="195"/>
      <c r="L803" s="195"/>
      <c r="M803" s="195"/>
      <c r="N803" s="195"/>
      <c r="O803" s="195"/>
      <c r="P803" s="195"/>
      <c r="Q803" s="195"/>
      <c r="R803" s="195"/>
      <c r="S803" s="195"/>
      <c r="T803" s="195"/>
      <c r="U803" s="195"/>
    </row>
    <row r="804" spans="1:21" ht="13">
      <c r="A804" s="195"/>
      <c r="B804" s="195"/>
      <c r="C804" s="195"/>
      <c r="D804" s="254"/>
      <c r="E804" s="254"/>
      <c r="F804" s="195"/>
      <c r="G804" s="195"/>
      <c r="H804" s="195"/>
      <c r="I804" s="195"/>
      <c r="J804" s="195"/>
      <c r="K804" s="195"/>
      <c r="L804" s="195"/>
      <c r="M804" s="195"/>
      <c r="N804" s="195"/>
      <c r="O804" s="195"/>
      <c r="P804" s="195"/>
      <c r="Q804" s="195"/>
      <c r="R804" s="195"/>
      <c r="S804" s="195"/>
      <c r="T804" s="195"/>
      <c r="U804" s="195"/>
    </row>
    <row r="805" spans="1:21" ht="13">
      <c r="A805" s="195"/>
      <c r="B805" s="195"/>
      <c r="C805" s="195"/>
      <c r="D805" s="254"/>
      <c r="E805" s="254"/>
      <c r="F805" s="195"/>
      <c r="G805" s="195"/>
      <c r="H805" s="195"/>
      <c r="I805" s="195"/>
      <c r="J805" s="195"/>
      <c r="K805" s="195"/>
      <c r="L805" s="195"/>
      <c r="M805" s="195"/>
      <c r="N805" s="195"/>
      <c r="O805" s="195"/>
      <c r="P805" s="195"/>
      <c r="Q805" s="195"/>
      <c r="R805" s="195"/>
      <c r="S805" s="195"/>
      <c r="T805" s="195"/>
      <c r="U805" s="195"/>
    </row>
    <row r="806" spans="1:21" ht="13">
      <c r="A806" s="195"/>
      <c r="B806" s="195"/>
      <c r="C806" s="195"/>
      <c r="D806" s="254"/>
      <c r="E806" s="254"/>
      <c r="F806" s="195"/>
      <c r="G806" s="195"/>
      <c r="H806" s="195"/>
      <c r="I806" s="195"/>
      <c r="J806" s="195"/>
      <c r="K806" s="195"/>
      <c r="L806" s="195"/>
      <c r="M806" s="195"/>
      <c r="N806" s="195"/>
      <c r="O806" s="195"/>
      <c r="P806" s="195"/>
      <c r="Q806" s="195"/>
      <c r="R806" s="195"/>
      <c r="S806" s="195"/>
      <c r="T806" s="195"/>
      <c r="U806" s="195"/>
    </row>
    <row r="807" spans="1:21" ht="13">
      <c r="A807" s="195"/>
      <c r="B807" s="195"/>
      <c r="C807" s="195"/>
      <c r="D807" s="254"/>
      <c r="E807" s="254"/>
      <c r="F807" s="195"/>
      <c r="G807" s="195"/>
      <c r="H807" s="195"/>
      <c r="I807" s="195"/>
      <c r="J807" s="195"/>
      <c r="K807" s="195"/>
      <c r="L807" s="195"/>
      <c r="M807" s="195"/>
      <c r="N807" s="195"/>
      <c r="O807" s="195"/>
      <c r="P807" s="195"/>
      <c r="Q807" s="195"/>
      <c r="R807" s="195"/>
      <c r="S807" s="195"/>
      <c r="T807" s="195"/>
      <c r="U807" s="195"/>
    </row>
    <row r="808" spans="1:21" ht="13">
      <c r="A808" s="195"/>
      <c r="B808" s="195"/>
      <c r="C808" s="195"/>
      <c r="D808" s="254"/>
      <c r="E808" s="254"/>
      <c r="F808" s="195"/>
      <c r="G808" s="195"/>
      <c r="H808" s="195"/>
      <c r="I808" s="195"/>
      <c r="J808" s="195"/>
      <c r="K808" s="195"/>
      <c r="L808" s="195"/>
      <c r="M808" s="195"/>
      <c r="N808" s="195"/>
      <c r="O808" s="195"/>
      <c r="P808" s="195"/>
      <c r="Q808" s="195"/>
      <c r="R808" s="195"/>
      <c r="S808" s="195"/>
      <c r="T808" s="195"/>
      <c r="U808" s="195"/>
    </row>
    <row r="809" spans="1:21" ht="13">
      <c r="A809" s="195"/>
      <c r="B809" s="195"/>
      <c r="C809" s="195"/>
      <c r="D809" s="254"/>
      <c r="E809" s="254"/>
      <c r="F809" s="195"/>
      <c r="G809" s="195"/>
      <c r="H809" s="195"/>
      <c r="I809" s="195"/>
      <c r="J809" s="195"/>
      <c r="K809" s="195"/>
      <c r="L809" s="195"/>
      <c r="M809" s="195"/>
      <c r="N809" s="195"/>
      <c r="O809" s="195"/>
      <c r="P809" s="195"/>
      <c r="Q809" s="195"/>
      <c r="R809" s="195"/>
      <c r="S809" s="195"/>
      <c r="T809" s="195"/>
      <c r="U809" s="195"/>
    </row>
    <row r="810" spans="1:21" ht="13">
      <c r="A810" s="195"/>
      <c r="B810" s="195"/>
      <c r="C810" s="195"/>
      <c r="D810" s="254"/>
      <c r="E810" s="254"/>
      <c r="F810" s="195"/>
      <c r="G810" s="195"/>
      <c r="H810" s="195"/>
      <c r="I810" s="195"/>
      <c r="J810" s="195"/>
      <c r="K810" s="195"/>
      <c r="L810" s="195"/>
      <c r="M810" s="195"/>
      <c r="N810" s="195"/>
      <c r="O810" s="195"/>
      <c r="P810" s="195"/>
      <c r="Q810" s="195"/>
      <c r="R810" s="195"/>
      <c r="S810" s="195"/>
      <c r="T810" s="195"/>
      <c r="U810" s="195"/>
    </row>
    <row r="811" spans="1:21" ht="13">
      <c r="A811" s="195"/>
      <c r="B811" s="195"/>
      <c r="C811" s="195"/>
      <c r="D811" s="254"/>
      <c r="E811" s="254"/>
      <c r="F811" s="195"/>
      <c r="G811" s="195"/>
      <c r="H811" s="195"/>
      <c r="I811" s="195"/>
      <c r="J811" s="195"/>
      <c r="K811" s="195"/>
      <c r="L811" s="195"/>
      <c r="M811" s="195"/>
      <c r="N811" s="195"/>
      <c r="O811" s="195"/>
      <c r="P811" s="195"/>
      <c r="Q811" s="195"/>
      <c r="R811" s="195"/>
      <c r="S811" s="195"/>
      <c r="T811" s="195"/>
      <c r="U811" s="195"/>
    </row>
    <row r="812" spans="1:21" ht="13">
      <c r="A812" s="195"/>
      <c r="B812" s="195"/>
      <c r="C812" s="195"/>
      <c r="D812" s="254"/>
      <c r="E812" s="254"/>
      <c r="F812" s="195"/>
      <c r="G812" s="195"/>
      <c r="H812" s="195"/>
      <c r="I812" s="195"/>
      <c r="J812" s="195"/>
      <c r="K812" s="195"/>
      <c r="L812" s="195"/>
      <c r="M812" s="195"/>
      <c r="N812" s="195"/>
      <c r="O812" s="195"/>
      <c r="P812" s="195"/>
      <c r="Q812" s="195"/>
      <c r="R812" s="195"/>
      <c r="S812" s="195"/>
      <c r="T812" s="195"/>
      <c r="U812" s="195"/>
    </row>
    <row r="813" spans="1:21" ht="13">
      <c r="A813" s="195"/>
      <c r="B813" s="195"/>
      <c r="C813" s="195"/>
      <c r="D813" s="254"/>
      <c r="E813" s="254"/>
      <c r="F813" s="195"/>
      <c r="G813" s="195"/>
      <c r="H813" s="195"/>
      <c r="I813" s="195"/>
      <c r="J813" s="195"/>
      <c r="K813" s="195"/>
      <c r="L813" s="195"/>
      <c r="M813" s="195"/>
      <c r="N813" s="195"/>
      <c r="O813" s="195"/>
      <c r="P813" s="195"/>
      <c r="Q813" s="195"/>
      <c r="R813" s="195"/>
      <c r="S813" s="195"/>
      <c r="T813" s="195"/>
      <c r="U813" s="195"/>
    </row>
    <row r="814" spans="1:21" ht="13">
      <c r="A814" s="195"/>
      <c r="B814" s="195"/>
      <c r="C814" s="195"/>
      <c r="D814" s="254"/>
      <c r="E814" s="254"/>
      <c r="F814" s="195"/>
      <c r="G814" s="195"/>
      <c r="H814" s="195"/>
      <c r="I814" s="195"/>
      <c r="J814" s="195"/>
      <c r="K814" s="195"/>
      <c r="L814" s="195"/>
      <c r="M814" s="195"/>
      <c r="N814" s="195"/>
      <c r="O814" s="195"/>
      <c r="P814" s="195"/>
      <c r="Q814" s="195"/>
      <c r="R814" s="195"/>
      <c r="S814" s="195"/>
      <c r="T814" s="195"/>
      <c r="U814" s="195"/>
    </row>
    <row r="815" spans="1:21" ht="13">
      <c r="A815" s="195"/>
      <c r="B815" s="195"/>
      <c r="C815" s="195"/>
      <c r="D815" s="254"/>
      <c r="E815" s="254"/>
      <c r="F815" s="195"/>
      <c r="G815" s="195"/>
      <c r="H815" s="195"/>
      <c r="I815" s="195"/>
      <c r="J815" s="195"/>
      <c r="K815" s="195"/>
      <c r="L815" s="195"/>
      <c r="M815" s="195"/>
      <c r="N815" s="195"/>
      <c r="O815" s="195"/>
      <c r="P815" s="195"/>
      <c r="Q815" s="195"/>
      <c r="R815" s="195"/>
      <c r="S815" s="195"/>
      <c r="T815" s="195"/>
      <c r="U815" s="195"/>
    </row>
    <row r="816" spans="1:21" ht="13">
      <c r="A816" s="195"/>
      <c r="B816" s="195"/>
      <c r="C816" s="195"/>
      <c r="D816" s="254"/>
      <c r="E816" s="254"/>
      <c r="F816" s="195"/>
      <c r="G816" s="195"/>
      <c r="H816" s="195"/>
      <c r="I816" s="195"/>
      <c r="J816" s="195"/>
      <c r="K816" s="195"/>
      <c r="L816" s="195"/>
      <c r="M816" s="195"/>
      <c r="N816" s="195"/>
      <c r="O816" s="195"/>
      <c r="P816" s="195"/>
      <c r="Q816" s="195"/>
      <c r="R816" s="195"/>
      <c r="S816" s="195"/>
      <c r="T816" s="195"/>
      <c r="U816" s="195"/>
    </row>
    <row r="817" spans="1:21" ht="13">
      <c r="A817" s="195"/>
      <c r="B817" s="195"/>
      <c r="C817" s="195"/>
      <c r="D817" s="254"/>
      <c r="E817" s="254"/>
      <c r="F817" s="195"/>
      <c r="G817" s="195"/>
      <c r="H817" s="195"/>
      <c r="I817" s="195"/>
      <c r="J817" s="195"/>
      <c r="K817" s="195"/>
      <c r="L817" s="195"/>
      <c r="M817" s="195"/>
      <c r="N817" s="195"/>
      <c r="O817" s="195"/>
      <c r="P817" s="195"/>
      <c r="Q817" s="195"/>
      <c r="R817" s="195"/>
      <c r="S817" s="195"/>
      <c r="T817" s="195"/>
      <c r="U817" s="195"/>
    </row>
    <row r="818" spans="1:21" ht="13">
      <c r="A818" s="195"/>
      <c r="B818" s="195"/>
      <c r="C818" s="195"/>
      <c r="D818" s="254"/>
      <c r="E818" s="254"/>
      <c r="F818" s="195"/>
      <c r="G818" s="195"/>
      <c r="H818" s="195"/>
      <c r="I818" s="195"/>
      <c r="J818" s="195"/>
      <c r="K818" s="195"/>
      <c r="L818" s="195"/>
      <c r="M818" s="195"/>
      <c r="N818" s="195"/>
      <c r="O818" s="195"/>
      <c r="P818" s="195"/>
      <c r="Q818" s="195"/>
      <c r="R818" s="195"/>
      <c r="S818" s="195"/>
      <c r="T818" s="195"/>
      <c r="U818" s="195"/>
    </row>
    <row r="819" spans="1:21" ht="13">
      <c r="A819" s="195"/>
      <c r="B819" s="195"/>
      <c r="C819" s="195"/>
      <c r="D819" s="254"/>
      <c r="E819" s="254"/>
      <c r="F819" s="195"/>
      <c r="G819" s="195"/>
      <c r="H819" s="195"/>
      <c r="I819" s="195"/>
      <c r="J819" s="195"/>
      <c r="K819" s="195"/>
      <c r="L819" s="195"/>
      <c r="M819" s="195"/>
      <c r="N819" s="195"/>
      <c r="O819" s="195"/>
      <c r="P819" s="195"/>
      <c r="Q819" s="195"/>
      <c r="R819" s="195"/>
      <c r="S819" s="195"/>
      <c r="T819" s="195"/>
      <c r="U819" s="195"/>
    </row>
    <row r="820" spans="1:21" ht="13">
      <c r="A820" s="195"/>
      <c r="B820" s="195"/>
      <c r="C820" s="195"/>
      <c r="D820" s="254"/>
      <c r="E820" s="254"/>
      <c r="F820" s="195"/>
      <c r="G820" s="195"/>
      <c r="H820" s="195"/>
      <c r="I820" s="195"/>
      <c r="J820" s="195"/>
      <c r="K820" s="195"/>
      <c r="L820" s="195"/>
      <c r="M820" s="195"/>
      <c r="N820" s="195"/>
      <c r="O820" s="195"/>
      <c r="P820" s="195"/>
      <c r="Q820" s="195"/>
      <c r="R820" s="195"/>
      <c r="S820" s="195"/>
      <c r="T820" s="195"/>
      <c r="U820" s="195"/>
    </row>
    <row r="821" spans="1:21" ht="13">
      <c r="A821" s="195"/>
      <c r="B821" s="195"/>
      <c r="C821" s="195"/>
      <c r="D821" s="254"/>
      <c r="E821" s="254"/>
      <c r="F821" s="195"/>
      <c r="G821" s="195"/>
      <c r="H821" s="195"/>
      <c r="I821" s="195"/>
      <c r="J821" s="195"/>
      <c r="K821" s="195"/>
      <c r="L821" s="195"/>
      <c r="M821" s="195"/>
      <c r="N821" s="195"/>
      <c r="O821" s="195"/>
      <c r="P821" s="195"/>
      <c r="Q821" s="195"/>
      <c r="R821" s="195"/>
      <c r="S821" s="195"/>
      <c r="T821" s="195"/>
      <c r="U821" s="195"/>
    </row>
    <row r="822" spans="1:21" ht="13">
      <c r="A822" s="195"/>
      <c r="B822" s="195"/>
      <c r="C822" s="195"/>
      <c r="D822" s="254"/>
      <c r="E822" s="254"/>
      <c r="F822" s="195"/>
      <c r="G822" s="195"/>
      <c r="H822" s="195"/>
      <c r="I822" s="195"/>
      <c r="J822" s="195"/>
      <c r="K822" s="195"/>
      <c r="L822" s="195"/>
      <c r="M822" s="195"/>
      <c r="N822" s="195"/>
      <c r="O822" s="195"/>
      <c r="P822" s="195"/>
      <c r="Q822" s="195"/>
      <c r="R822" s="195"/>
      <c r="S822" s="195"/>
      <c r="T822" s="195"/>
      <c r="U822" s="195"/>
    </row>
    <row r="823" spans="1:21" ht="13">
      <c r="A823" s="195"/>
      <c r="B823" s="195"/>
      <c r="C823" s="195"/>
      <c r="D823" s="254"/>
      <c r="E823" s="254"/>
      <c r="F823" s="195"/>
      <c r="G823" s="195"/>
      <c r="H823" s="195"/>
      <c r="I823" s="195"/>
      <c r="J823" s="195"/>
      <c r="K823" s="195"/>
      <c r="L823" s="195"/>
      <c r="M823" s="195"/>
      <c r="N823" s="195"/>
      <c r="O823" s="195"/>
      <c r="P823" s="195"/>
      <c r="Q823" s="195"/>
      <c r="R823" s="195"/>
      <c r="S823" s="195"/>
      <c r="T823" s="195"/>
      <c r="U823" s="195"/>
    </row>
    <row r="824" spans="1:21" ht="13">
      <c r="A824" s="195"/>
      <c r="B824" s="195"/>
      <c r="C824" s="195"/>
      <c r="D824" s="254"/>
      <c r="E824" s="254"/>
      <c r="F824" s="195"/>
      <c r="G824" s="195"/>
      <c r="H824" s="195"/>
      <c r="I824" s="195"/>
      <c r="J824" s="195"/>
      <c r="K824" s="195"/>
      <c r="L824" s="195"/>
      <c r="M824" s="195"/>
      <c r="N824" s="195"/>
      <c r="O824" s="195"/>
      <c r="P824" s="195"/>
      <c r="Q824" s="195"/>
      <c r="R824" s="195"/>
      <c r="S824" s="195"/>
      <c r="T824" s="195"/>
      <c r="U824" s="195"/>
    </row>
    <row r="825" spans="1:21" ht="13">
      <c r="A825" s="195"/>
      <c r="B825" s="195"/>
      <c r="C825" s="195"/>
      <c r="D825" s="254"/>
      <c r="E825" s="254"/>
      <c r="F825" s="195"/>
      <c r="G825" s="195"/>
      <c r="H825" s="195"/>
      <c r="I825" s="195"/>
      <c r="J825" s="195"/>
      <c r="K825" s="195"/>
      <c r="L825" s="195"/>
      <c r="M825" s="195"/>
      <c r="N825" s="195"/>
      <c r="O825" s="195"/>
      <c r="P825" s="195"/>
      <c r="Q825" s="195"/>
      <c r="R825" s="195"/>
      <c r="S825" s="195"/>
      <c r="T825" s="195"/>
      <c r="U825" s="195"/>
    </row>
    <row r="826" spans="1:21" ht="13">
      <c r="A826" s="195"/>
      <c r="B826" s="195"/>
      <c r="C826" s="195"/>
      <c r="D826" s="254"/>
      <c r="E826" s="254"/>
      <c r="F826" s="195"/>
      <c r="G826" s="195"/>
      <c r="H826" s="195"/>
      <c r="I826" s="195"/>
      <c r="J826" s="195"/>
      <c r="K826" s="195"/>
      <c r="L826" s="195"/>
      <c r="M826" s="195"/>
      <c r="N826" s="195"/>
      <c r="O826" s="195"/>
      <c r="P826" s="195"/>
      <c r="Q826" s="195"/>
      <c r="R826" s="195"/>
      <c r="S826" s="195"/>
      <c r="T826" s="195"/>
      <c r="U826" s="195"/>
    </row>
    <row r="827" spans="1:21" ht="13">
      <c r="A827" s="195"/>
      <c r="B827" s="195"/>
      <c r="C827" s="195"/>
      <c r="D827" s="254"/>
      <c r="E827" s="254"/>
      <c r="F827" s="195"/>
      <c r="G827" s="195"/>
      <c r="H827" s="195"/>
      <c r="I827" s="195"/>
      <c r="J827" s="195"/>
      <c r="K827" s="195"/>
      <c r="L827" s="195"/>
      <c r="M827" s="195"/>
      <c r="N827" s="195"/>
      <c r="O827" s="195"/>
      <c r="P827" s="195"/>
      <c r="Q827" s="195"/>
      <c r="R827" s="195"/>
      <c r="S827" s="195"/>
      <c r="T827" s="195"/>
      <c r="U827" s="195"/>
    </row>
    <row r="828" spans="1:21" ht="13">
      <c r="A828" s="195"/>
      <c r="B828" s="195"/>
      <c r="C828" s="195"/>
      <c r="D828" s="254"/>
      <c r="E828" s="254"/>
      <c r="F828" s="195"/>
      <c r="G828" s="195"/>
      <c r="H828" s="195"/>
      <c r="I828" s="195"/>
      <c r="J828" s="195"/>
      <c r="K828" s="195"/>
      <c r="L828" s="195"/>
      <c r="M828" s="195"/>
      <c r="N828" s="195"/>
      <c r="O828" s="195"/>
      <c r="P828" s="195"/>
      <c r="Q828" s="195"/>
      <c r="R828" s="195"/>
      <c r="S828" s="195"/>
      <c r="T828" s="195"/>
      <c r="U828" s="195"/>
    </row>
    <row r="829" spans="1:21" ht="13">
      <c r="A829" s="195"/>
      <c r="B829" s="195"/>
      <c r="C829" s="195"/>
      <c r="D829" s="254"/>
      <c r="E829" s="254"/>
      <c r="F829" s="195"/>
      <c r="G829" s="195"/>
      <c r="H829" s="195"/>
      <c r="I829" s="195"/>
      <c r="J829" s="195"/>
      <c r="K829" s="195"/>
      <c r="L829" s="195"/>
      <c r="M829" s="195"/>
      <c r="N829" s="195"/>
      <c r="O829" s="195"/>
      <c r="P829" s="195"/>
      <c r="Q829" s="195"/>
      <c r="R829" s="195"/>
      <c r="S829" s="195"/>
      <c r="T829" s="195"/>
      <c r="U829" s="195"/>
    </row>
    <row r="830" spans="1:21" ht="13">
      <c r="A830" s="195"/>
      <c r="B830" s="195"/>
      <c r="C830" s="195"/>
      <c r="D830" s="254"/>
      <c r="E830" s="254"/>
      <c r="F830" s="195"/>
      <c r="G830" s="195"/>
      <c r="H830" s="195"/>
      <c r="I830" s="195"/>
      <c r="J830" s="195"/>
      <c r="K830" s="195"/>
      <c r="L830" s="195"/>
      <c r="M830" s="195"/>
      <c r="N830" s="195"/>
      <c r="O830" s="195"/>
      <c r="P830" s="195"/>
      <c r="Q830" s="195"/>
      <c r="R830" s="195"/>
      <c r="S830" s="195"/>
      <c r="T830" s="195"/>
      <c r="U830" s="195"/>
    </row>
    <row r="831" spans="1:21" ht="13">
      <c r="A831" s="195"/>
      <c r="B831" s="195"/>
      <c r="C831" s="195"/>
      <c r="D831" s="254"/>
      <c r="E831" s="254"/>
      <c r="F831" s="195"/>
      <c r="G831" s="195"/>
      <c r="H831" s="195"/>
      <c r="I831" s="195"/>
      <c r="J831" s="195"/>
      <c r="K831" s="195"/>
      <c r="L831" s="195"/>
      <c r="M831" s="195"/>
      <c r="N831" s="195"/>
      <c r="O831" s="195"/>
      <c r="P831" s="195"/>
      <c r="Q831" s="195"/>
      <c r="R831" s="195"/>
      <c r="S831" s="195"/>
      <c r="T831" s="195"/>
      <c r="U831" s="195"/>
    </row>
    <row r="832" spans="1:21" ht="13">
      <c r="A832" s="195"/>
      <c r="B832" s="195"/>
      <c r="C832" s="195"/>
      <c r="D832" s="254"/>
      <c r="E832" s="254"/>
      <c r="F832" s="195"/>
      <c r="G832" s="195"/>
      <c r="H832" s="195"/>
      <c r="I832" s="195"/>
      <c r="J832" s="195"/>
      <c r="K832" s="195"/>
      <c r="L832" s="195"/>
      <c r="M832" s="195"/>
      <c r="N832" s="195"/>
      <c r="O832" s="195"/>
      <c r="P832" s="195"/>
      <c r="Q832" s="195"/>
      <c r="R832" s="195"/>
      <c r="S832" s="195"/>
      <c r="T832" s="195"/>
      <c r="U832" s="195"/>
    </row>
    <row r="833" spans="1:21" ht="13">
      <c r="A833" s="195"/>
      <c r="B833" s="195"/>
      <c r="C833" s="195"/>
      <c r="D833" s="254"/>
      <c r="E833" s="254"/>
      <c r="F833" s="195"/>
      <c r="G833" s="195"/>
      <c r="H833" s="195"/>
      <c r="I833" s="195"/>
      <c r="J833" s="195"/>
      <c r="K833" s="195"/>
      <c r="L833" s="195"/>
      <c r="M833" s="195"/>
      <c r="N833" s="195"/>
      <c r="O833" s="195"/>
      <c r="P833" s="195"/>
      <c r="Q833" s="195"/>
      <c r="R833" s="195"/>
      <c r="S833" s="195"/>
      <c r="T833" s="195"/>
      <c r="U833" s="195"/>
    </row>
    <row r="834" spans="1:21" ht="13">
      <c r="A834" s="195"/>
      <c r="B834" s="195"/>
      <c r="C834" s="195"/>
      <c r="D834" s="254"/>
      <c r="E834" s="254"/>
      <c r="F834" s="195"/>
      <c r="G834" s="195"/>
      <c r="H834" s="195"/>
      <c r="I834" s="195"/>
      <c r="J834" s="195"/>
      <c r="K834" s="195"/>
      <c r="L834" s="195"/>
      <c r="M834" s="195"/>
      <c r="N834" s="195"/>
      <c r="O834" s="195"/>
      <c r="P834" s="195"/>
      <c r="Q834" s="195"/>
      <c r="R834" s="195"/>
      <c r="S834" s="195"/>
      <c r="T834" s="195"/>
      <c r="U834" s="195"/>
    </row>
    <row r="835" spans="1:21" ht="13">
      <c r="A835" s="195"/>
      <c r="B835" s="195"/>
      <c r="C835" s="195"/>
      <c r="D835" s="254"/>
      <c r="E835" s="254"/>
      <c r="F835" s="195"/>
      <c r="G835" s="195"/>
      <c r="H835" s="195"/>
      <c r="I835" s="195"/>
      <c r="J835" s="195"/>
      <c r="K835" s="195"/>
      <c r="L835" s="195"/>
      <c r="M835" s="195"/>
      <c r="N835" s="195"/>
      <c r="O835" s="195"/>
      <c r="P835" s="195"/>
      <c r="Q835" s="195"/>
      <c r="R835" s="195"/>
      <c r="S835" s="195"/>
      <c r="T835" s="195"/>
      <c r="U835" s="195"/>
    </row>
    <row r="836" spans="1:21" ht="13">
      <c r="A836" s="195"/>
      <c r="B836" s="195"/>
      <c r="C836" s="195"/>
      <c r="D836" s="254"/>
      <c r="E836" s="254"/>
      <c r="F836" s="195"/>
      <c r="G836" s="195"/>
      <c r="H836" s="195"/>
      <c r="I836" s="195"/>
      <c r="J836" s="195"/>
      <c r="K836" s="195"/>
      <c r="L836" s="195"/>
      <c r="M836" s="195"/>
      <c r="N836" s="195"/>
      <c r="O836" s="195"/>
      <c r="P836" s="195"/>
      <c r="Q836" s="195"/>
      <c r="R836" s="195"/>
      <c r="S836" s="195"/>
      <c r="T836" s="195"/>
      <c r="U836" s="195"/>
    </row>
    <row r="837" spans="1:21" ht="13">
      <c r="A837" s="195"/>
      <c r="B837" s="195"/>
      <c r="C837" s="195"/>
      <c r="D837" s="254"/>
      <c r="E837" s="254"/>
      <c r="F837" s="195"/>
      <c r="G837" s="195"/>
      <c r="H837" s="195"/>
      <c r="I837" s="195"/>
      <c r="J837" s="195"/>
      <c r="K837" s="195"/>
      <c r="L837" s="195"/>
      <c r="M837" s="195"/>
      <c r="N837" s="195"/>
      <c r="O837" s="195"/>
      <c r="P837" s="195"/>
      <c r="Q837" s="195"/>
      <c r="R837" s="195"/>
      <c r="S837" s="195"/>
      <c r="T837" s="195"/>
      <c r="U837" s="195"/>
    </row>
    <row r="838" spans="1:21" ht="13">
      <c r="A838" s="195"/>
      <c r="B838" s="195"/>
      <c r="C838" s="195"/>
      <c r="D838" s="254"/>
      <c r="E838" s="254"/>
      <c r="F838" s="195"/>
      <c r="G838" s="195"/>
      <c r="H838" s="195"/>
      <c r="I838" s="195"/>
      <c r="J838" s="195"/>
      <c r="K838" s="195"/>
      <c r="L838" s="195"/>
      <c r="M838" s="195"/>
      <c r="N838" s="195"/>
      <c r="O838" s="195"/>
      <c r="P838" s="195"/>
      <c r="Q838" s="195"/>
      <c r="R838" s="195"/>
      <c r="S838" s="195"/>
      <c r="T838" s="195"/>
      <c r="U838" s="195"/>
    </row>
    <row r="839" spans="1:21" ht="13">
      <c r="A839" s="195"/>
      <c r="B839" s="195"/>
      <c r="C839" s="195"/>
      <c r="D839" s="254"/>
      <c r="E839" s="254"/>
      <c r="F839" s="195"/>
      <c r="G839" s="195"/>
      <c r="H839" s="195"/>
      <c r="I839" s="195"/>
      <c r="J839" s="195"/>
      <c r="K839" s="195"/>
      <c r="L839" s="195"/>
      <c r="M839" s="195"/>
      <c r="N839" s="195"/>
      <c r="O839" s="195"/>
      <c r="P839" s="195"/>
      <c r="Q839" s="195"/>
      <c r="R839" s="195"/>
      <c r="S839" s="195"/>
      <c r="T839" s="195"/>
      <c r="U839" s="195"/>
    </row>
    <row r="840" spans="1:21" ht="13">
      <c r="A840" s="195"/>
      <c r="B840" s="195"/>
      <c r="C840" s="195"/>
      <c r="D840" s="254"/>
      <c r="E840" s="254"/>
      <c r="F840" s="195"/>
      <c r="G840" s="195"/>
      <c r="H840" s="195"/>
      <c r="I840" s="195"/>
      <c r="J840" s="195"/>
      <c r="K840" s="195"/>
      <c r="L840" s="195"/>
      <c r="M840" s="195"/>
      <c r="N840" s="195"/>
      <c r="O840" s="195"/>
      <c r="P840" s="195"/>
      <c r="Q840" s="195"/>
      <c r="R840" s="195"/>
      <c r="S840" s="195"/>
      <c r="T840" s="195"/>
      <c r="U840" s="195"/>
    </row>
    <row r="841" spans="1:21" ht="13">
      <c r="A841" s="195"/>
      <c r="B841" s="195"/>
      <c r="C841" s="195"/>
      <c r="D841" s="254"/>
      <c r="E841" s="254"/>
      <c r="F841" s="195"/>
      <c r="G841" s="195"/>
      <c r="H841" s="195"/>
      <c r="I841" s="195"/>
      <c r="J841" s="195"/>
      <c r="K841" s="195"/>
      <c r="L841" s="195"/>
      <c r="M841" s="195"/>
      <c r="N841" s="195"/>
      <c r="O841" s="195"/>
      <c r="P841" s="195"/>
      <c r="Q841" s="195"/>
      <c r="R841" s="195"/>
      <c r="S841" s="195"/>
      <c r="T841" s="195"/>
      <c r="U841" s="195"/>
    </row>
    <row r="842" spans="1:21" ht="13">
      <c r="A842" s="195"/>
      <c r="B842" s="195"/>
      <c r="C842" s="195"/>
      <c r="D842" s="254"/>
      <c r="E842" s="254"/>
      <c r="F842" s="195"/>
      <c r="G842" s="195"/>
      <c r="H842" s="195"/>
      <c r="I842" s="195"/>
      <c r="J842" s="195"/>
      <c r="K842" s="195"/>
      <c r="L842" s="195"/>
      <c r="M842" s="195"/>
      <c r="N842" s="195"/>
      <c r="O842" s="195"/>
      <c r="P842" s="195"/>
      <c r="Q842" s="195"/>
      <c r="R842" s="195"/>
      <c r="S842" s="195"/>
      <c r="T842" s="195"/>
      <c r="U842" s="195"/>
    </row>
    <row r="843" spans="1:21" ht="13">
      <c r="A843" s="195"/>
      <c r="B843" s="195"/>
      <c r="C843" s="195"/>
      <c r="D843" s="254"/>
      <c r="E843" s="254"/>
      <c r="F843" s="195"/>
      <c r="G843" s="195"/>
      <c r="H843" s="195"/>
      <c r="I843" s="195"/>
      <c r="J843" s="195"/>
      <c r="K843" s="195"/>
      <c r="L843" s="195"/>
      <c r="M843" s="195"/>
      <c r="N843" s="195"/>
      <c r="O843" s="195"/>
      <c r="P843" s="195"/>
      <c r="Q843" s="195"/>
      <c r="R843" s="195"/>
      <c r="S843" s="195"/>
      <c r="T843" s="195"/>
      <c r="U843" s="195"/>
    </row>
    <row r="844" spans="1:21" ht="13">
      <c r="A844" s="195"/>
      <c r="B844" s="195"/>
      <c r="C844" s="195"/>
      <c r="D844" s="254"/>
      <c r="E844" s="254"/>
      <c r="F844" s="195"/>
      <c r="G844" s="195"/>
      <c r="H844" s="195"/>
      <c r="I844" s="195"/>
      <c r="J844" s="195"/>
      <c r="K844" s="195"/>
      <c r="L844" s="195"/>
      <c r="M844" s="195"/>
      <c r="N844" s="195"/>
      <c r="O844" s="195"/>
      <c r="P844" s="195"/>
      <c r="Q844" s="195"/>
      <c r="R844" s="195"/>
      <c r="S844" s="195"/>
      <c r="T844" s="195"/>
      <c r="U844" s="195"/>
    </row>
    <row r="845" spans="1:21" ht="13">
      <c r="A845" s="195"/>
      <c r="B845" s="195"/>
      <c r="C845" s="195"/>
      <c r="D845" s="254"/>
      <c r="E845" s="254"/>
      <c r="F845" s="195"/>
      <c r="G845" s="195"/>
      <c r="H845" s="195"/>
      <c r="I845" s="195"/>
      <c r="J845" s="195"/>
      <c r="K845" s="195"/>
      <c r="L845" s="195"/>
      <c r="M845" s="195"/>
      <c r="N845" s="195"/>
      <c r="O845" s="195"/>
      <c r="P845" s="195"/>
      <c r="Q845" s="195"/>
      <c r="R845" s="195"/>
      <c r="S845" s="195"/>
      <c r="T845" s="195"/>
      <c r="U845" s="195"/>
    </row>
    <row r="846" spans="1:21" ht="13">
      <c r="A846" s="195"/>
      <c r="B846" s="195"/>
      <c r="C846" s="195"/>
      <c r="D846" s="254"/>
      <c r="E846" s="254"/>
      <c r="F846" s="195"/>
      <c r="G846" s="195"/>
      <c r="H846" s="195"/>
      <c r="I846" s="195"/>
      <c r="J846" s="195"/>
      <c r="K846" s="195"/>
      <c r="L846" s="195"/>
      <c r="M846" s="195"/>
      <c r="N846" s="195"/>
      <c r="O846" s="195"/>
      <c r="P846" s="195"/>
      <c r="Q846" s="195"/>
      <c r="R846" s="195"/>
      <c r="S846" s="195"/>
      <c r="T846" s="195"/>
      <c r="U846" s="195"/>
    </row>
    <row r="847" spans="1:21" ht="13">
      <c r="A847" s="195"/>
      <c r="B847" s="195"/>
      <c r="C847" s="195"/>
      <c r="D847" s="254"/>
      <c r="E847" s="254"/>
      <c r="F847" s="195"/>
      <c r="G847" s="195"/>
      <c r="H847" s="195"/>
      <c r="I847" s="195"/>
      <c r="J847" s="195"/>
      <c r="K847" s="195"/>
      <c r="L847" s="195"/>
      <c r="M847" s="195"/>
      <c r="N847" s="195"/>
      <c r="O847" s="195"/>
      <c r="P847" s="195"/>
      <c r="Q847" s="195"/>
      <c r="R847" s="195"/>
      <c r="S847" s="195"/>
      <c r="T847" s="195"/>
      <c r="U847" s="195"/>
    </row>
    <row r="848" spans="1:21" ht="13">
      <c r="A848" s="195"/>
      <c r="B848" s="195"/>
      <c r="C848" s="195"/>
      <c r="D848" s="254"/>
      <c r="E848" s="254"/>
      <c r="F848" s="195"/>
      <c r="G848" s="195"/>
      <c r="H848" s="195"/>
      <c r="I848" s="195"/>
      <c r="J848" s="195"/>
      <c r="K848" s="195"/>
      <c r="L848" s="195"/>
      <c r="M848" s="195"/>
      <c r="N848" s="195"/>
      <c r="O848" s="195"/>
      <c r="P848" s="195"/>
      <c r="Q848" s="195"/>
      <c r="R848" s="195"/>
      <c r="S848" s="195"/>
      <c r="T848" s="195"/>
      <c r="U848" s="195"/>
    </row>
    <row r="849" spans="1:21" ht="13">
      <c r="A849" s="195"/>
      <c r="B849" s="195"/>
      <c r="C849" s="195"/>
      <c r="D849" s="254"/>
      <c r="E849" s="254"/>
      <c r="F849" s="195"/>
      <c r="G849" s="195"/>
      <c r="H849" s="195"/>
      <c r="I849" s="195"/>
      <c r="J849" s="195"/>
      <c r="K849" s="195"/>
      <c r="L849" s="195"/>
      <c r="M849" s="195"/>
      <c r="N849" s="195"/>
      <c r="O849" s="195"/>
      <c r="P849" s="195"/>
      <c r="Q849" s="195"/>
      <c r="R849" s="195"/>
      <c r="S849" s="195"/>
      <c r="T849" s="195"/>
      <c r="U849" s="195"/>
    </row>
    <row r="850" spans="1:21" ht="13">
      <c r="A850" s="195"/>
      <c r="B850" s="195"/>
      <c r="C850" s="195"/>
      <c r="D850" s="254"/>
      <c r="E850" s="254"/>
      <c r="F850" s="195"/>
      <c r="G850" s="195"/>
      <c r="H850" s="195"/>
      <c r="I850" s="195"/>
      <c r="J850" s="195"/>
      <c r="K850" s="195"/>
      <c r="L850" s="195"/>
      <c r="M850" s="195"/>
      <c r="N850" s="195"/>
      <c r="O850" s="195"/>
      <c r="P850" s="195"/>
      <c r="Q850" s="195"/>
      <c r="R850" s="195"/>
      <c r="S850" s="195"/>
      <c r="T850" s="195"/>
      <c r="U850" s="195"/>
    </row>
    <row r="851" spans="1:21" ht="13">
      <c r="A851" s="195"/>
      <c r="B851" s="195"/>
      <c r="C851" s="195"/>
      <c r="D851" s="254"/>
      <c r="E851" s="254"/>
      <c r="F851" s="195"/>
      <c r="G851" s="195"/>
      <c r="H851" s="195"/>
      <c r="I851" s="195"/>
      <c r="J851" s="195"/>
      <c r="K851" s="195"/>
      <c r="L851" s="195"/>
      <c r="M851" s="195"/>
      <c r="N851" s="195"/>
      <c r="O851" s="195"/>
      <c r="P851" s="195"/>
      <c r="Q851" s="195"/>
      <c r="R851" s="195"/>
      <c r="S851" s="195"/>
      <c r="T851" s="195"/>
      <c r="U851" s="195"/>
    </row>
    <row r="852" spans="1:21" ht="13">
      <c r="A852" s="195"/>
      <c r="B852" s="195"/>
      <c r="C852" s="195"/>
      <c r="D852" s="254"/>
      <c r="E852" s="254"/>
      <c r="F852" s="195"/>
      <c r="G852" s="195"/>
      <c r="H852" s="195"/>
      <c r="I852" s="195"/>
      <c r="J852" s="195"/>
      <c r="K852" s="195"/>
      <c r="L852" s="195"/>
      <c r="M852" s="195"/>
      <c r="N852" s="195"/>
      <c r="O852" s="195"/>
      <c r="P852" s="195"/>
      <c r="Q852" s="195"/>
      <c r="R852" s="195"/>
      <c r="S852" s="195"/>
      <c r="T852" s="195"/>
      <c r="U852" s="195"/>
    </row>
    <row r="853" spans="1:21" ht="13">
      <c r="A853" s="195"/>
      <c r="B853" s="195"/>
      <c r="C853" s="195"/>
      <c r="D853" s="254"/>
      <c r="E853" s="254"/>
      <c r="F853" s="195"/>
      <c r="G853" s="195"/>
      <c r="H853" s="195"/>
      <c r="I853" s="195"/>
      <c r="J853" s="195"/>
      <c r="K853" s="195"/>
      <c r="L853" s="195"/>
      <c r="M853" s="195"/>
      <c r="N853" s="195"/>
      <c r="O853" s="195"/>
      <c r="P853" s="195"/>
      <c r="Q853" s="195"/>
      <c r="R853" s="195"/>
      <c r="S853" s="195"/>
      <c r="T853" s="195"/>
      <c r="U853" s="195"/>
    </row>
    <row r="854" spans="1:21" ht="13">
      <c r="A854" s="195"/>
      <c r="B854" s="195"/>
      <c r="C854" s="195"/>
      <c r="D854" s="254"/>
      <c r="E854" s="254"/>
      <c r="F854" s="195"/>
      <c r="G854" s="195"/>
      <c r="H854" s="195"/>
      <c r="I854" s="195"/>
      <c r="J854" s="195"/>
      <c r="K854" s="195"/>
      <c r="L854" s="195"/>
      <c r="M854" s="195"/>
      <c r="N854" s="195"/>
      <c r="O854" s="195"/>
      <c r="P854" s="195"/>
      <c r="Q854" s="195"/>
      <c r="R854" s="195"/>
      <c r="S854" s="195"/>
      <c r="T854" s="195"/>
      <c r="U854" s="195"/>
    </row>
    <row r="855" spans="1:21" ht="13">
      <c r="A855" s="195"/>
      <c r="B855" s="195"/>
      <c r="C855" s="195"/>
      <c r="D855" s="254"/>
      <c r="E855" s="254"/>
      <c r="F855" s="195"/>
      <c r="G855" s="195"/>
      <c r="H855" s="195"/>
      <c r="I855" s="195"/>
      <c r="J855" s="195"/>
      <c r="K855" s="195"/>
      <c r="L855" s="195"/>
      <c r="M855" s="195"/>
      <c r="N855" s="195"/>
      <c r="O855" s="195"/>
      <c r="P855" s="195"/>
      <c r="Q855" s="195"/>
      <c r="R855" s="195"/>
      <c r="S855" s="195"/>
      <c r="T855" s="195"/>
      <c r="U855" s="195"/>
    </row>
    <row r="856" spans="1:21" ht="13">
      <c r="A856" s="195"/>
      <c r="B856" s="195"/>
      <c r="C856" s="195"/>
      <c r="D856" s="254"/>
      <c r="E856" s="254"/>
      <c r="F856" s="195"/>
      <c r="G856" s="195"/>
      <c r="H856" s="195"/>
      <c r="I856" s="195"/>
      <c r="J856" s="195"/>
      <c r="K856" s="195"/>
      <c r="L856" s="195"/>
      <c r="M856" s="195"/>
      <c r="N856" s="195"/>
      <c r="O856" s="195"/>
      <c r="P856" s="195"/>
      <c r="Q856" s="195"/>
      <c r="R856" s="195"/>
      <c r="S856" s="195"/>
      <c r="T856" s="195"/>
      <c r="U856" s="195"/>
    </row>
    <row r="857" spans="1:21" ht="13">
      <c r="A857" s="195"/>
      <c r="B857" s="195"/>
      <c r="C857" s="195"/>
      <c r="D857" s="254"/>
      <c r="E857" s="254"/>
      <c r="F857" s="195"/>
      <c r="G857" s="195"/>
      <c r="H857" s="195"/>
      <c r="I857" s="195"/>
      <c r="J857" s="195"/>
      <c r="K857" s="195"/>
      <c r="L857" s="195"/>
      <c r="M857" s="195"/>
      <c r="N857" s="195"/>
      <c r="O857" s="195"/>
      <c r="P857" s="195"/>
      <c r="Q857" s="195"/>
      <c r="R857" s="195"/>
      <c r="S857" s="195"/>
      <c r="T857" s="195"/>
      <c r="U857" s="195"/>
    </row>
    <row r="858" spans="1:21" ht="13">
      <c r="A858" s="195"/>
      <c r="B858" s="195"/>
      <c r="C858" s="195"/>
      <c r="D858" s="254"/>
      <c r="E858" s="254"/>
      <c r="F858" s="195"/>
      <c r="G858" s="195"/>
      <c r="H858" s="195"/>
      <c r="I858" s="195"/>
      <c r="J858" s="195"/>
      <c r="K858" s="195"/>
      <c r="L858" s="195"/>
      <c r="M858" s="195"/>
      <c r="N858" s="195"/>
      <c r="O858" s="195"/>
      <c r="P858" s="195"/>
      <c r="Q858" s="195"/>
      <c r="R858" s="195"/>
      <c r="S858" s="195"/>
      <c r="T858" s="195"/>
      <c r="U858" s="195"/>
    </row>
    <row r="859" spans="1:21" ht="13">
      <c r="A859" s="195"/>
      <c r="B859" s="195"/>
      <c r="C859" s="195"/>
      <c r="D859" s="254"/>
      <c r="E859" s="254"/>
      <c r="F859" s="195"/>
      <c r="G859" s="195"/>
      <c r="H859" s="195"/>
      <c r="I859" s="195"/>
      <c r="J859" s="195"/>
      <c r="K859" s="195"/>
      <c r="L859" s="195"/>
      <c r="M859" s="195"/>
      <c r="N859" s="195"/>
      <c r="O859" s="195"/>
      <c r="P859" s="195"/>
      <c r="Q859" s="195"/>
      <c r="R859" s="195"/>
      <c r="S859" s="195"/>
      <c r="T859" s="195"/>
      <c r="U859" s="195"/>
    </row>
    <row r="860" spans="1:21" ht="13">
      <c r="A860" s="195"/>
      <c r="B860" s="195"/>
      <c r="C860" s="195"/>
      <c r="D860" s="254"/>
      <c r="E860" s="254"/>
      <c r="F860" s="195"/>
      <c r="G860" s="195"/>
      <c r="H860" s="195"/>
      <c r="I860" s="195"/>
      <c r="J860" s="195"/>
      <c r="K860" s="195"/>
      <c r="L860" s="195"/>
      <c r="M860" s="195"/>
      <c r="N860" s="195"/>
      <c r="O860" s="195"/>
      <c r="P860" s="195"/>
      <c r="Q860" s="195"/>
      <c r="R860" s="195"/>
      <c r="S860" s="195"/>
      <c r="T860" s="195"/>
      <c r="U860" s="195"/>
    </row>
    <row r="861" spans="1:21" ht="13">
      <c r="A861" s="195"/>
      <c r="B861" s="195"/>
      <c r="C861" s="195"/>
      <c r="D861" s="254"/>
      <c r="E861" s="254"/>
      <c r="F861" s="195"/>
      <c r="G861" s="195"/>
      <c r="H861" s="195"/>
      <c r="I861" s="195"/>
      <c r="J861" s="195"/>
      <c r="K861" s="195"/>
      <c r="L861" s="195"/>
      <c r="M861" s="195"/>
      <c r="N861" s="195"/>
      <c r="O861" s="195"/>
      <c r="P861" s="195"/>
      <c r="Q861" s="195"/>
      <c r="R861" s="195"/>
      <c r="S861" s="195"/>
      <c r="T861" s="195"/>
      <c r="U861" s="195"/>
    </row>
    <row r="862" spans="1:21" ht="13">
      <c r="A862" s="195"/>
      <c r="B862" s="195"/>
      <c r="C862" s="195"/>
      <c r="D862" s="254"/>
      <c r="E862" s="254"/>
      <c r="F862" s="195"/>
      <c r="G862" s="195"/>
      <c r="H862" s="195"/>
      <c r="I862" s="195"/>
      <c r="J862" s="195"/>
      <c r="K862" s="195"/>
      <c r="L862" s="195"/>
      <c r="M862" s="195"/>
      <c r="N862" s="195"/>
      <c r="O862" s="195"/>
      <c r="P862" s="195"/>
      <c r="Q862" s="195"/>
      <c r="R862" s="195"/>
      <c r="S862" s="195"/>
      <c r="T862" s="195"/>
      <c r="U862" s="195"/>
    </row>
    <row r="863" spans="1:21" ht="13">
      <c r="A863" s="195"/>
      <c r="B863" s="195"/>
      <c r="C863" s="195"/>
      <c r="D863" s="254"/>
      <c r="E863" s="254"/>
      <c r="F863" s="195"/>
      <c r="G863" s="195"/>
      <c r="H863" s="195"/>
      <c r="I863" s="195"/>
      <c r="J863" s="195"/>
      <c r="K863" s="195"/>
      <c r="L863" s="195"/>
      <c r="M863" s="195"/>
      <c r="N863" s="195"/>
      <c r="O863" s="195"/>
      <c r="P863" s="195"/>
      <c r="Q863" s="195"/>
      <c r="R863" s="195"/>
      <c r="S863" s="195"/>
      <c r="T863" s="195"/>
      <c r="U863" s="195"/>
    </row>
    <row r="864" spans="1:21" ht="13">
      <c r="A864" s="195"/>
      <c r="B864" s="195"/>
      <c r="C864" s="195"/>
      <c r="D864" s="254"/>
      <c r="E864" s="254"/>
      <c r="F864" s="195"/>
      <c r="G864" s="195"/>
      <c r="H864" s="195"/>
      <c r="I864" s="195"/>
      <c r="J864" s="195"/>
      <c r="K864" s="195"/>
      <c r="L864" s="195"/>
      <c r="M864" s="195"/>
      <c r="N864" s="195"/>
      <c r="O864" s="195"/>
      <c r="P864" s="195"/>
      <c r="Q864" s="195"/>
      <c r="R864" s="195"/>
      <c r="S864" s="195"/>
      <c r="T864" s="195"/>
      <c r="U864" s="195"/>
    </row>
    <row r="865" spans="1:21" ht="13">
      <c r="A865" s="195"/>
      <c r="B865" s="195"/>
      <c r="C865" s="195"/>
      <c r="D865" s="254"/>
      <c r="E865" s="254"/>
      <c r="F865" s="195"/>
      <c r="G865" s="195"/>
      <c r="H865" s="195"/>
      <c r="I865" s="195"/>
      <c r="J865" s="195"/>
      <c r="K865" s="195"/>
      <c r="L865" s="195"/>
      <c r="M865" s="195"/>
      <c r="N865" s="195"/>
      <c r="O865" s="195"/>
      <c r="P865" s="195"/>
      <c r="Q865" s="195"/>
      <c r="R865" s="195"/>
      <c r="S865" s="195"/>
      <c r="T865" s="195"/>
      <c r="U865" s="195"/>
    </row>
    <row r="866" spans="1:21" ht="13">
      <c r="A866" s="195"/>
      <c r="B866" s="195"/>
      <c r="C866" s="195"/>
      <c r="D866" s="254"/>
      <c r="E866" s="254"/>
      <c r="F866" s="195"/>
      <c r="G866" s="195"/>
      <c r="H866" s="195"/>
      <c r="I866" s="195"/>
      <c r="J866" s="195"/>
      <c r="K866" s="195"/>
      <c r="L866" s="195"/>
      <c r="M866" s="195"/>
      <c r="N866" s="195"/>
      <c r="O866" s="195"/>
      <c r="P866" s="195"/>
      <c r="Q866" s="195"/>
      <c r="R866" s="195"/>
      <c r="S866" s="195"/>
      <c r="T866" s="195"/>
      <c r="U866" s="195"/>
    </row>
    <row r="867" spans="1:21" ht="13">
      <c r="A867" s="195"/>
      <c r="B867" s="195"/>
      <c r="C867" s="195"/>
      <c r="D867" s="254"/>
      <c r="E867" s="254"/>
      <c r="F867" s="195"/>
      <c r="G867" s="195"/>
      <c r="H867" s="195"/>
      <c r="I867" s="195"/>
      <c r="J867" s="195"/>
      <c r="K867" s="195"/>
      <c r="L867" s="195"/>
      <c r="M867" s="195"/>
      <c r="N867" s="195"/>
      <c r="O867" s="195"/>
      <c r="P867" s="195"/>
      <c r="Q867" s="195"/>
      <c r="R867" s="195"/>
      <c r="S867" s="195"/>
      <c r="T867" s="195"/>
      <c r="U867" s="195"/>
    </row>
    <row r="868" spans="1:21" ht="13">
      <c r="A868" s="195"/>
      <c r="B868" s="195"/>
      <c r="C868" s="195"/>
      <c r="D868" s="254"/>
      <c r="E868" s="254"/>
      <c r="F868" s="195"/>
      <c r="G868" s="195"/>
      <c r="H868" s="195"/>
      <c r="I868" s="195"/>
      <c r="J868" s="195"/>
      <c r="K868" s="195"/>
      <c r="L868" s="195"/>
      <c r="M868" s="195"/>
      <c r="N868" s="195"/>
      <c r="O868" s="195"/>
      <c r="P868" s="195"/>
      <c r="Q868" s="195"/>
      <c r="R868" s="195"/>
      <c r="S868" s="195"/>
      <c r="T868" s="195"/>
      <c r="U868" s="195"/>
    </row>
    <row r="869" spans="1:21" ht="13">
      <c r="A869" s="195"/>
      <c r="B869" s="195"/>
      <c r="C869" s="195"/>
      <c r="D869" s="254"/>
      <c r="E869" s="254"/>
      <c r="F869" s="195"/>
      <c r="G869" s="195"/>
      <c r="H869" s="195"/>
      <c r="I869" s="195"/>
      <c r="J869" s="195"/>
      <c r="K869" s="195"/>
      <c r="L869" s="195"/>
      <c r="M869" s="195"/>
      <c r="N869" s="195"/>
      <c r="O869" s="195"/>
      <c r="P869" s="195"/>
      <c r="Q869" s="195"/>
      <c r="R869" s="195"/>
      <c r="S869" s="195"/>
      <c r="T869" s="195"/>
      <c r="U869" s="195"/>
    </row>
    <row r="870" spans="1:21" ht="13">
      <c r="A870" s="195"/>
      <c r="B870" s="195"/>
      <c r="C870" s="195"/>
      <c r="D870" s="254"/>
      <c r="E870" s="254"/>
      <c r="F870" s="195"/>
      <c r="G870" s="195"/>
      <c r="H870" s="195"/>
      <c r="I870" s="195"/>
      <c r="J870" s="195"/>
      <c r="K870" s="195"/>
      <c r="L870" s="195"/>
      <c r="M870" s="195"/>
      <c r="N870" s="195"/>
      <c r="O870" s="195"/>
      <c r="P870" s="195"/>
      <c r="Q870" s="195"/>
      <c r="R870" s="195"/>
      <c r="S870" s="195"/>
      <c r="T870" s="195"/>
      <c r="U870" s="195"/>
    </row>
    <row r="871" spans="1:21" ht="13">
      <c r="A871" s="195"/>
      <c r="B871" s="195"/>
      <c r="C871" s="195"/>
      <c r="D871" s="254"/>
      <c r="E871" s="254"/>
      <c r="F871" s="195"/>
      <c r="G871" s="195"/>
      <c r="H871" s="195"/>
      <c r="I871" s="195"/>
      <c r="J871" s="195"/>
      <c r="K871" s="195"/>
      <c r="L871" s="195"/>
      <c r="M871" s="195"/>
      <c r="N871" s="195"/>
      <c r="O871" s="195"/>
      <c r="P871" s="195"/>
      <c r="Q871" s="195"/>
      <c r="R871" s="195"/>
      <c r="S871" s="195"/>
      <c r="T871" s="195"/>
      <c r="U871" s="195"/>
    </row>
    <row r="872" spans="1:21" ht="13">
      <c r="A872" s="195"/>
      <c r="B872" s="195"/>
      <c r="C872" s="195"/>
      <c r="D872" s="254"/>
      <c r="E872" s="254"/>
      <c r="F872" s="195"/>
      <c r="G872" s="195"/>
      <c r="H872" s="195"/>
      <c r="I872" s="195"/>
      <c r="J872" s="195"/>
      <c r="K872" s="195"/>
      <c r="L872" s="195"/>
      <c r="M872" s="195"/>
      <c r="N872" s="195"/>
      <c r="O872" s="195"/>
      <c r="P872" s="195"/>
      <c r="Q872" s="195"/>
      <c r="R872" s="195"/>
      <c r="S872" s="195"/>
      <c r="T872" s="195"/>
      <c r="U872" s="195"/>
    </row>
    <row r="873" spans="1:21" ht="13">
      <c r="A873" s="195"/>
      <c r="B873" s="195"/>
      <c r="C873" s="195"/>
      <c r="D873" s="254"/>
      <c r="E873" s="254"/>
      <c r="F873" s="195"/>
      <c r="G873" s="195"/>
      <c r="H873" s="195"/>
      <c r="I873" s="195"/>
      <c r="J873" s="195"/>
      <c r="K873" s="195"/>
      <c r="L873" s="195"/>
      <c r="M873" s="195"/>
      <c r="N873" s="195"/>
      <c r="O873" s="195"/>
      <c r="P873" s="195"/>
      <c r="Q873" s="195"/>
      <c r="R873" s="195"/>
      <c r="S873" s="195"/>
      <c r="T873" s="195"/>
      <c r="U873" s="195"/>
    </row>
    <row r="874" spans="1:21" ht="13">
      <c r="A874" s="195"/>
      <c r="B874" s="195"/>
      <c r="C874" s="195"/>
      <c r="D874" s="254"/>
      <c r="E874" s="254"/>
      <c r="F874" s="195"/>
      <c r="G874" s="195"/>
      <c r="H874" s="195"/>
      <c r="I874" s="195"/>
      <c r="J874" s="195"/>
      <c r="K874" s="195"/>
      <c r="L874" s="195"/>
      <c r="M874" s="195"/>
      <c r="N874" s="195"/>
      <c r="O874" s="195"/>
      <c r="P874" s="195"/>
      <c r="Q874" s="195"/>
      <c r="R874" s="195"/>
      <c r="S874" s="195"/>
      <c r="T874" s="195"/>
      <c r="U874" s="195"/>
    </row>
    <row r="875" spans="1:21" ht="13">
      <c r="A875" s="195"/>
      <c r="B875" s="195"/>
      <c r="C875" s="195"/>
      <c r="D875" s="254"/>
      <c r="E875" s="254"/>
      <c r="F875" s="195"/>
      <c r="G875" s="195"/>
      <c r="H875" s="195"/>
      <c r="I875" s="195"/>
      <c r="J875" s="195"/>
      <c r="K875" s="195"/>
      <c r="L875" s="195"/>
      <c r="M875" s="195"/>
      <c r="N875" s="195"/>
      <c r="O875" s="195"/>
      <c r="P875" s="195"/>
      <c r="Q875" s="195"/>
      <c r="R875" s="195"/>
      <c r="S875" s="195"/>
      <c r="T875" s="195"/>
      <c r="U875" s="195"/>
    </row>
    <row r="876" spans="1:21" ht="13">
      <c r="A876" s="195"/>
      <c r="B876" s="195"/>
      <c r="C876" s="195"/>
      <c r="D876" s="254"/>
      <c r="E876" s="254"/>
      <c r="F876" s="195"/>
      <c r="G876" s="195"/>
      <c r="H876" s="195"/>
      <c r="I876" s="195"/>
      <c r="J876" s="195"/>
      <c r="K876" s="195"/>
      <c r="L876" s="195"/>
      <c r="M876" s="195"/>
      <c r="N876" s="195"/>
      <c r="O876" s="195"/>
      <c r="P876" s="195"/>
      <c r="Q876" s="195"/>
      <c r="R876" s="195"/>
      <c r="S876" s="195"/>
      <c r="T876" s="195"/>
      <c r="U876" s="195"/>
    </row>
    <row r="877" spans="1:21" ht="13">
      <c r="A877" s="195"/>
      <c r="B877" s="195"/>
      <c r="C877" s="195"/>
      <c r="D877" s="254"/>
      <c r="E877" s="254"/>
      <c r="F877" s="195"/>
      <c r="G877" s="195"/>
      <c r="H877" s="195"/>
      <c r="I877" s="195"/>
      <c r="J877" s="195"/>
      <c r="K877" s="195"/>
      <c r="L877" s="195"/>
      <c r="M877" s="195"/>
      <c r="N877" s="195"/>
      <c r="O877" s="195"/>
      <c r="P877" s="195"/>
      <c r="Q877" s="195"/>
      <c r="R877" s="195"/>
      <c r="S877" s="195"/>
      <c r="T877" s="195"/>
      <c r="U877" s="195"/>
    </row>
    <row r="878" spans="1:21" ht="13">
      <c r="A878" s="195"/>
      <c r="B878" s="195"/>
      <c r="C878" s="195"/>
      <c r="D878" s="254"/>
      <c r="E878" s="254"/>
      <c r="F878" s="195"/>
      <c r="G878" s="195"/>
      <c r="H878" s="195"/>
      <c r="I878" s="195"/>
      <c r="J878" s="195"/>
      <c r="K878" s="195"/>
      <c r="L878" s="195"/>
      <c r="M878" s="195"/>
      <c r="N878" s="195"/>
      <c r="O878" s="195"/>
      <c r="P878" s="195"/>
      <c r="Q878" s="195"/>
      <c r="R878" s="195"/>
      <c r="S878" s="195"/>
      <c r="T878" s="195"/>
      <c r="U878" s="195"/>
    </row>
    <row r="879" spans="1:21" ht="13">
      <c r="A879" s="195"/>
      <c r="B879" s="195"/>
      <c r="C879" s="195"/>
      <c r="D879" s="254"/>
      <c r="E879" s="254"/>
      <c r="F879" s="195"/>
      <c r="G879" s="195"/>
      <c r="H879" s="195"/>
      <c r="I879" s="195"/>
      <c r="J879" s="195"/>
      <c r="K879" s="195"/>
      <c r="L879" s="195"/>
      <c r="M879" s="195"/>
      <c r="N879" s="195"/>
      <c r="O879" s="195"/>
      <c r="P879" s="195"/>
      <c r="Q879" s="195"/>
      <c r="R879" s="195"/>
      <c r="S879" s="195"/>
      <c r="T879" s="195"/>
      <c r="U879" s="195"/>
    </row>
    <row r="880" spans="1:21" ht="13">
      <c r="A880" s="195"/>
      <c r="B880" s="195"/>
      <c r="C880" s="195"/>
      <c r="D880" s="254"/>
      <c r="E880" s="254"/>
      <c r="F880" s="195"/>
      <c r="G880" s="195"/>
      <c r="H880" s="195"/>
      <c r="I880" s="195"/>
      <c r="J880" s="195"/>
      <c r="K880" s="195"/>
      <c r="L880" s="195"/>
      <c r="M880" s="195"/>
      <c r="N880" s="195"/>
      <c r="O880" s="195"/>
      <c r="P880" s="195"/>
      <c r="Q880" s="195"/>
      <c r="R880" s="195"/>
      <c r="S880" s="195"/>
      <c r="T880" s="195"/>
      <c r="U880" s="195"/>
    </row>
    <row r="881" spans="1:21" ht="13">
      <c r="A881" s="195"/>
      <c r="B881" s="195"/>
      <c r="C881" s="195"/>
      <c r="D881" s="254"/>
      <c r="E881" s="254"/>
      <c r="F881" s="195"/>
      <c r="G881" s="195"/>
      <c r="H881" s="195"/>
      <c r="I881" s="195"/>
      <c r="J881" s="195"/>
      <c r="K881" s="195"/>
      <c r="L881" s="195"/>
      <c r="M881" s="195"/>
      <c r="N881" s="195"/>
      <c r="O881" s="195"/>
      <c r="P881" s="195"/>
      <c r="Q881" s="195"/>
      <c r="R881" s="195"/>
      <c r="S881" s="195"/>
      <c r="T881" s="195"/>
      <c r="U881" s="195"/>
    </row>
    <row r="882" spans="1:21" ht="13">
      <c r="A882" s="195"/>
      <c r="B882" s="195"/>
      <c r="C882" s="195"/>
      <c r="D882" s="254"/>
      <c r="E882" s="254"/>
      <c r="F882" s="195"/>
      <c r="G882" s="195"/>
      <c r="H882" s="195"/>
      <c r="I882" s="195"/>
      <c r="J882" s="195"/>
      <c r="K882" s="195"/>
      <c r="L882" s="195"/>
      <c r="M882" s="195"/>
      <c r="N882" s="195"/>
      <c r="O882" s="195"/>
      <c r="P882" s="195"/>
      <c r="Q882" s="195"/>
      <c r="R882" s="195"/>
      <c r="S882" s="195"/>
      <c r="T882" s="195"/>
      <c r="U882" s="195"/>
    </row>
    <row r="883" spans="1:21" ht="13">
      <c r="A883" s="195"/>
      <c r="B883" s="195"/>
      <c r="C883" s="195"/>
      <c r="D883" s="254"/>
      <c r="E883" s="254"/>
      <c r="F883" s="195"/>
      <c r="G883" s="195"/>
      <c r="H883" s="195"/>
      <c r="I883" s="195"/>
      <c r="J883" s="195"/>
      <c r="K883" s="195"/>
      <c r="L883" s="195"/>
      <c r="M883" s="195"/>
      <c r="N883" s="195"/>
      <c r="O883" s="195"/>
      <c r="P883" s="195"/>
      <c r="Q883" s="195"/>
      <c r="R883" s="195"/>
      <c r="S883" s="195"/>
      <c r="T883" s="195"/>
      <c r="U883" s="195"/>
    </row>
    <row r="884" spans="1:21" ht="13">
      <c r="A884" s="195"/>
      <c r="B884" s="195"/>
      <c r="C884" s="195"/>
      <c r="D884" s="254"/>
      <c r="E884" s="254"/>
      <c r="F884" s="195"/>
      <c r="G884" s="195"/>
      <c r="H884" s="195"/>
      <c r="I884" s="195"/>
      <c r="J884" s="195"/>
      <c r="K884" s="195"/>
      <c r="L884" s="195"/>
      <c r="M884" s="195"/>
      <c r="N884" s="195"/>
      <c r="O884" s="195"/>
      <c r="P884" s="195"/>
      <c r="Q884" s="195"/>
      <c r="R884" s="195"/>
      <c r="S884" s="195"/>
      <c r="T884" s="195"/>
      <c r="U884" s="195"/>
    </row>
    <row r="885" spans="1:21" ht="13">
      <c r="A885" s="195"/>
      <c r="B885" s="195"/>
      <c r="C885" s="195"/>
      <c r="D885" s="254"/>
      <c r="E885" s="254"/>
      <c r="F885" s="195"/>
      <c r="G885" s="195"/>
      <c r="H885" s="195"/>
      <c r="I885" s="195"/>
      <c r="J885" s="195"/>
      <c r="K885" s="195"/>
      <c r="L885" s="195"/>
      <c r="M885" s="195"/>
      <c r="N885" s="195"/>
      <c r="O885" s="195"/>
      <c r="P885" s="195"/>
      <c r="Q885" s="195"/>
      <c r="R885" s="195"/>
      <c r="S885" s="195"/>
      <c r="T885" s="195"/>
      <c r="U885" s="195"/>
    </row>
    <row r="886" spans="1:21" ht="13">
      <c r="A886" s="195"/>
      <c r="B886" s="195"/>
      <c r="C886" s="195"/>
      <c r="D886" s="254"/>
      <c r="E886" s="254"/>
      <c r="F886" s="195"/>
      <c r="G886" s="195"/>
      <c r="H886" s="195"/>
      <c r="I886" s="195"/>
      <c r="J886" s="195"/>
      <c r="K886" s="195"/>
      <c r="L886" s="195"/>
      <c r="M886" s="195"/>
      <c r="N886" s="195"/>
      <c r="O886" s="195"/>
      <c r="P886" s="195"/>
      <c r="Q886" s="195"/>
      <c r="R886" s="195"/>
      <c r="S886" s="195"/>
      <c r="T886" s="195"/>
      <c r="U886" s="195"/>
    </row>
    <row r="887" spans="1:21" ht="13">
      <c r="A887" s="195"/>
      <c r="B887" s="195"/>
      <c r="C887" s="195"/>
      <c r="D887" s="254"/>
      <c r="E887" s="254"/>
      <c r="F887" s="195"/>
      <c r="G887" s="195"/>
      <c r="H887" s="195"/>
      <c r="I887" s="195"/>
      <c r="J887" s="195"/>
      <c r="K887" s="195"/>
      <c r="L887" s="195"/>
      <c r="M887" s="195"/>
      <c r="N887" s="195"/>
      <c r="O887" s="195"/>
      <c r="P887" s="195"/>
      <c r="Q887" s="195"/>
      <c r="R887" s="195"/>
      <c r="S887" s="195"/>
      <c r="T887" s="195"/>
      <c r="U887" s="195"/>
    </row>
    <row r="888" spans="1:21" ht="13">
      <c r="A888" s="195"/>
      <c r="B888" s="195"/>
      <c r="C888" s="195"/>
      <c r="D888" s="254"/>
      <c r="E888" s="254"/>
      <c r="F888" s="195"/>
      <c r="G888" s="195"/>
      <c r="H888" s="195"/>
      <c r="I888" s="195"/>
      <c r="J888" s="195"/>
      <c r="K888" s="195"/>
      <c r="L888" s="195"/>
      <c r="M888" s="195"/>
      <c r="N888" s="195"/>
      <c r="O888" s="195"/>
      <c r="P888" s="195"/>
      <c r="Q888" s="195"/>
      <c r="R888" s="195"/>
      <c r="S888" s="195"/>
      <c r="T888" s="195"/>
      <c r="U888" s="195"/>
    </row>
    <row r="889" spans="1:21" ht="13">
      <c r="A889" s="195"/>
      <c r="B889" s="195"/>
      <c r="C889" s="195"/>
      <c r="D889" s="254"/>
      <c r="E889" s="254"/>
      <c r="F889" s="195"/>
      <c r="G889" s="195"/>
      <c r="H889" s="195"/>
      <c r="I889" s="195"/>
      <c r="J889" s="195"/>
      <c r="K889" s="195"/>
      <c r="L889" s="195"/>
      <c r="M889" s="195"/>
      <c r="N889" s="195"/>
      <c r="O889" s="195"/>
      <c r="P889" s="195"/>
      <c r="Q889" s="195"/>
      <c r="R889" s="195"/>
      <c r="S889" s="195"/>
      <c r="T889" s="195"/>
      <c r="U889" s="195"/>
    </row>
    <row r="890" spans="1:21" ht="13">
      <c r="A890" s="195"/>
      <c r="B890" s="195"/>
      <c r="C890" s="195"/>
      <c r="D890" s="254"/>
      <c r="E890" s="254"/>
      <c r="F890" s="195"/>
      <c r="G890" s="195"/>
      <c r="H890" s="195"/>
      <c r="I890" s="195"/>
      <c r="J890" s="195"/>
      <c r="K890" s="195"/>
      <c r="L890" s="195"/>
      <c r="M890" s="195"/>
      <c r="N890" s="195"/>
      <c r="O890" s="195"/>
      <c r="P890" s="195"/>
      <c r="Q890" s="195"/>
      <c r="R890" s="195"/>
      <c r="S890" s="195"/>
      <c r="T890" s="195"/>
      <c r="U890" s="195"/>
    </row>
    <row r="891" spans="1:21" ht="13">
      <c r="A891" s="195"/>
      <c r="B891" s="195"/>
      <c r="C891" s="195"/>
      <c r="D891" s="254"/>
      <c r="E891" s="254"/>
      <c r="F891" s="195"/>
      <c r="G891" s="195"/>
      <c r="H891" s="195"/>
      <c r="I891" s="195"/>
      <c r="J891" s="195"/>
      <c r="K891" s="195"/>
      <c r="L891" s="195"/>
      <c r="M891" s="195"/>
      <c r="N891" s="195"/>
      <c r="O891" s="195"/>
      <c r="P891" s="195"/>
      <c r="Q891" s="195"/>
      <c r="R891" s="195"/>
      <c r="S891" s="195"/>
      <c r="T891" s="195"/>
      <c r="U891" s="195"/>
    </row>
    <row r="892" spans="1:21" ht="13">
      <c r="A892" s="195"/>
      <c r="B892" s="195"/>
      <c r="C892" s="195"/>
      <c r="D892" s="254"/>
      <c r="E892" s="254"/>
      <c r="F892" s="195"/>
      <c r="G892" s="195"/>
      <c r="H892" s="195"/>
      <c r="I892" s="195"/>
      <c r="J892" s="195"/>
      <c r="K892" s="195"/>
      <c r="L892" s="195"/>
      <c r="M892" s="195"/>
      <c r="N892" s="195"/>
      <c r="O892" s="195"/>
      <c r="P892" s="195"/>
      <c r="Q892" s="195"/>
      <c r="R892" s="195"/>
      <c r="S892" s="195"/>
      <c r="T892" s="195"/>
      <c r="U892" s="195"/>
    </row>
    <row r="893" spans="1:21" ht="13">
      <c r="A893" s="195"/>
      <c r="B893" s="195"/>
      <c r="C893" s="195"/>
      <c r="D893" s="254"/>
      <c r="E893" s="254"/>
      <c r="F893" s="195"/>
      <c r="G893" s="195"/>
      <c r="H893" s="195"/>
      <c r="I893" s="195"/>
      <c r="J893" s="195"/>
      <c r="K893" s="195"/>
      <c r="L893" s="195"/>
      <c r="M893" s="195"/>
      <c r="N893" s="195"/>
      <c r="O893" s="195"/>
      <c r="P893" s="195"/>
      <c r="Q893" s="195"/>
      <c r="R893" s="195"/>
      <c r="S893" s="195"/>
      <c r="T893" s="195"/>
      <c r="U893" s="195"/>
    </row>
    <row r="894" spans="1:21" ht="13">
      <c r="A894" s="195"/>
      <c r="B894" s="195"/>
      <c r="C894" s="195"/>
      <c r="D894" s="254"/>
      <c r="E894" s="254"/>
      <c r="F894" s="195"/>
      <c r="G894" s="195"/>
      <c r="H894" s="195"/>
      <c r="I894" s="195"/>
      <c r="J894" s="195"/>
      <c r="K894" s="195"/>
      <c r="L894" s="195"/>
      <c r="M894" s="195"/>
      <c r="N894" s="195"/>
      <c r="O894" s="195"/>
      <c r="P894" s="195"/>
      <c r="Q894" s="195"/>
      <c r="R894" s="195"/>
      <c r="S894" s="195"/>
      <c r="T894" s="195"/>
      <c r="U894" s="195"/>
    </row>
    <row r="895" spans="1:21" ht="13">
      <c r="A895" s="195"/>
      <c r="B895" s="195"/>
      <c r="C895" s="195"/>
      <c r="D895" s="254"/>
      <c r="E895" s="254"/>
      <c r="F895" s="195"/>
      <c r="G895" s="195"/>
      <c r="H895" s="195"/>
      <c r="I895" s="195"/>
      <c r="J895" s="195"/>
      <c r="K895" s="195"/>
      <c r="L895" s="195"/>
      <c r="M895" s="195"/>
      <c r="N895" s="195"/>
      <c r="O895" s="195"/>
      <c r="P895" s="195"/>
      <c r="Q895" s="195"/>
      <c r="R895" s="195"/>
      <c r="S895" s="195"/>
      <c r="T895" s="195"/>
      <c r="U895" s="195"/>
    </row>
    <row r="896" spans="1:21" ht="13">
      <c r="A896" s="195"/>
      <c r="B896" s="195"/>
      <c r="C896" s="195"/>
      <c r="D896" s="254"/>
      <c r="E896" s="254"/>
      <c r="F896" s="195"/>
      <c r="G896" s="195"/>
      <c r="H896" s="195"/>
      <c r="I896" s="195"/>
      <c r="J896" s="195"/>
      <c r="K896" s="195"/>
      <c r="L896" s="195"/>
      <c r="M896" s="195"/>
      <c r="N896" s="195"/>
      <c r="O896" s="195"/>
      <c r="P896" s="195"/>
      <c r="Q896" s="195"/>
      <c r="R896" s="195"/>
      <c r="S896" s="195"/>
      <c r="T896" s="195"/>
      <c r="U896" s="195"/>
    </row>
    <row r="897" spans="1:21" ht="13">
      <c r="A897" s="195"/>
      <c r="B897" s="195"/>
      <c r="C897" s="195"/>
      <c r="D897" s="254"/>
      <c r="E897" s="254"/>
      <c r="F897" s="195"/>
      <c r="G897" s="195"/>
      <c r="H897" s="195"/>
      <c r="I897" s="195"/>
      <c r="J897" s="195"/>
      <c r="K897" s="195"/>
      <c r="L897" s="195"/>
      <c r="M897" s="195"/>
      <c r="N897" s="195"/>
      <c r="O897" s="195"/>
      <c r="P897" s="195"/>
      <c r="Q897" s="195"/>
      <c r="R897" s="195"/>
      <c r="S897" s="195"/>
      <c r="T897" s="195"/>
      <c r="U897" s="195"/>
    </row>
    <row r="898" spans="1:21" ht="13">
      <c r="A898" s="195"/>
      <c r="B898" s="195"/>
      <c r="C898" s="195"/>
      <c r="D898" s="254"/>
      <c r="E898" s="254"/>
      <c r="F898" s="195"/>
      <c r="G898" s="195"/>
      <c r="H898" s="195"/>
      <c r="I898" s="195"/>
      <c r="J898" s="195"/>
      <c r="K898" s="195"/>
      <c r="L898" s="195"/>
      <c r="M898" s="195"/>
      <c r="N898" s="195"/>
      <c r="O898" s="195"/>
      <c r="P898" s="195"/>
      <c r="Q898" s="195"/>
      <c r="R898" s="195"/>
      <c r="S898" s="195"/>
      <c r="T898" s="195"/>
      <c r="U898" s="195"/>
    </row>
    <row r="899" spans="1:21" ht="13">
      <c r="A899" s="195"/>
      <c r="B899" s="195"/>
      <c r="C899" s="195"/>
      <c r="D899" s="254"/>
      <c r="E899" s="254"/>
      <c r="F899" s="195"/>
      <c r="G899" s="195"/>
      <c r="H899" s="195"/>
      <c r="I899" s="195"/>
      <c r="J899" s="195"/>
      <c r="K899" s="195"/>
      <c r="L899" s="195"/>
      <c r="M899" s="195"/>
      <c r="N899" s="195"/>
      <c r="O899" s="195"/>
      <c r="P899" s="195"/>
      <c r="Q899" s="195"/>
      <c r="R899" s="195"/>
      <c r="S899" s="195"/>
      <c r="T899" s="195"/>
      <c r="U899" s="195"/>
    </row>
    <row r="900" spans="1:21" ht="13">
      <c r="A900" s="195"/>
      <c r="B900" s="195"/>
      <c r="C900" s="195"/>
      <c r="D900" s="254"/>
      <c r="E900" s="254"/>
      <c r="F900" s="195"/>
      <c r="G900" s="195"/>
      <c r="H900" s="195"/>
      <c r="I900" s="195"/>
      <c r="J900" s="195"/>
      <c r="K900" s="195"/>
      <c r="L900" s="195"/>
      <c r="M900" s="195"/>
      <c r="N900" s="195"/>
      <c r="O900" s="195"/>
      <c r="P900" s="195"/>
      <c r="Q900" s="195"/>
      <c r="R900" s="195"/>
      <c r="S900" s="195"/>
      <c r="T900" s="195"/>
      <c r="U900" s="195"/>
    </row>
    <row r="901" spans="1:21" ht="13">
      <c r="A901" s="195"/>
      <c r="B901" s="195"/>
      <c r="C901" s="195"/>
      <c r="D901" s="254"/>
      <c r="E901" s="254"/>
      <c r="F901" s="195"/>
      <c r="G901" s="195"/>
      <c r="H901" s="195"/>
      <c r="I901" s="195"/>
      <c r="J901" s="195"/>
      <c r="K901" s="195"/>
      <c r="L901" s="195"/>
      <c r="M901" s="195"/>
      <c r="N901" s="195"/>
      <c r="O901" s="195"/>
      <c r="P901" s="195"/>
      <c r="Q901" s="195"/>
      <c r="R901" s="195"/>
      <c r="S901" s="195"/>
      <c r="T901" s="195"/>
      <c r="U901" s="195"/>
    </row>
    <row r="902" spans="1:21" ht="13">
      <c r="A902" s="195"/>
      <c r="B902" s="195"/>
      <c r="C902" s="195"/>
      <c r="D902" s="254"/>
      <c r="E902" s="254"/>
      <c r="F902" s="195"/>
      <c r="G902" s="195"/>
      <c r="H902" s="195"/>
      <c r="I902" s="195"/>
      <c r="J902" s="195"/>
      <c r="K902" s="195"/>
      <c r="L902" s="195"/>
      <c r="M902" s="195"/>
      <c r="N902" s="195"/>
      <c r="O902" s="195"/>
      <c r="P902" s="195"/>
      <c r="Q902" s="195"/>
      <c r="R902" s="195"/>
      <c r="S902" s="195"/>
      <c r="T902" s="195"/>
      <c r="U902" s="195"/>
    </row>
    <row r="903" spans="1:21" ht="13">
      <c r="A903" s="195"/>
      <c r="B903" s="195"/>
      <c r="C903" s="195"/>
      <c r="D903" s="254"/>
      <c r="E903" s="254"/>
      <c r="F903" s="195"/>
      <c r="G903" s="195"/>
      <c r="H903" s="195"/>
      <c r="I903" s="195"/>
      <c r="J903" s="195"/>
      <c r="K903" s="195"/>
      <c r="L903" s="195"/>
      <c r="M903" s="195"/>
      <c r="N903" s="195"/>
      <c r="O903" s="195"/>
      <c r="P903" s="195"/>
      <c r="Q903" s="195"/>
      <c r="R903" s="195"/>
      <c r="S903" s="195"/>
      <c r="T903" s="195"/>
      <c r="U903" s="195"/>
    </row>
    <row r="904" spans="1:21" ht="13">
      <c r="A904" s="195"/>
      <c r="B904" s="195"/>
      <c r="C904" s="195"/>
      <c r="D904" s="254"/>
      <c r="E904" s="254"/>
      <c r="F904" s="195"/>
      <c r="G904" s="195"/>
      <c r="H904" s="195"/>
      <c r="I904" s="195"/>
      <c r="J904" s="195"/>
      <c r="K904" s="195"/>
      <c r="L904" s="195"/>
      <c r="M904" s="195"/>
      <c r="N904" s="195"/>
      <c r="O904" s="195"/>
      <c r="P904" s="195"/>
      <c r="Q904" s="195"/>
      <c r="R904" s="195"/>
      <c r="S904" s="195"/>
      <c r="T904" s="195"/>
      <c r="U904" s="195"/>
    </row>
    <row r="905" spans="1:21" ht="13">
      <c r="A905" s="195"/>
      <c r="B905" s="195"/>
      <c r="C905" s="195"/>
      <c r="D905" s="254"/>
      <c r="E905" s="254"/>
      <c r="F905" s="195"/>
      <c r="G905" s="195"/>
      <c r="H905" s="195"/>
      <c r="I905" s="195"/>
      <c r="J905" s="195"/>
      <c r="K905" s="195"/>
      <c r="L905" s="195"/>
      <c r="M905" s="195"/>
      <c r="N905" s="195"/>
      <c r="O905" s="195"/>
      <c r="P905" s="195"/>
      <c r="Q905" s="195"/>
      <c r="R905" s="195"/>
      <c r="S905" s="195"/>
      <c r="T905" s="195"/>
      <c r="U905" s="195"/>
    </row>
    <row r="906" spans="1:21" ht="13">
      <c r="A906" s="195"/>
      <c r="B906" s="195"/>
      <c r="C906" s="195"/>
      <c r="D906" s="254"/>
      <c r="E906" s="254"/>
      <c r="F906" s="195"/>
      <c r="G906" s="195"/>
      <c r="H906" s="195"/>
      <c r="I906" s="195"/>
      <c r="J906" s="195"/>
      <c r="K906" s="195"/>
      <c r="L906" s="195"/>
      <c r="M906" s="195"/>
      <c r="N906" s="195"/>
      <c r="O906" s="195"/>
      <c r="P906" s="195"/>
      <c r="Q906" s="195"/>
      <c r="R906" s="195"/>
      <c r="S906" s="195"/>
      <c r="T906" s="195"/>
      <c r="U906" s="195"/>
    </row>
    <row r="907" spans="1:21" ht="13">
      <c r="A907" s="195"/>
      <c r="B907" s="195"/>
      <c r="C907" s="195"/>
      <c r="D907" s="254"/>
      <c r="E907" s="254"/>
      <c r="F907" s="195"/>
      <c r="G907" s="195"/>
      <c r="H907" s="195"/>
      <c r="I907" s="195"/>
      <c r="J907" s="195"/>
      <c r="K907" s="195"/>
      <c r="L907" s="195"/>
      <c r="M907" s="195"/>
      <c r="N907" s="195"/>
      <c r="O907" s="195"/>
      <c r="P907" s="195"/>
      <c r="Q907" s="195"/>
      <c r="R907" s="195"/>
      <c r="S907" s="195"/>
      <c r="T907" s="195"/>
      <c r="U907" s="195"/>
    </row>
    <row r="908" spans="1:21" ht="13">
      <c r="A908" s="195"/>
      <c r="B908" s="195"/>
      <c r="C908" s="195"/>
      <c r="D908" s="254"/>
      <c r="E908" s="254"/>
      <c r="F908" s="195"/>
      <c r="G908" s="195"/>
      <c r="H908" s="195"/>
      <c r="I908" s="195"/>
      <c r="J908" s="195"/>
      <c r="K908" s="195"/>
      <c r="L908" s="195"/>
      <c r="M908" s="195"/>
      <c r="N908" s="195"/>
      <c r="O908" s="195"/>
      <c r="P908" s="195"/>
      <c r="Q908" s="195"/>
      <c r="R908" s="195"/>
      <c r="S908" s="195"/>
      <c r="T908" s="195"/>
      <c r="U908" s="195"/>
    </row>
    <row r="909" spans="1:21" ht="13">
      <c r="A909" s="195"/>
      <c r="B909" s="195"/>
      <c r="C909" s="195"/>
      <c r="D909" s="254"/>
      <c r="E909" s="254"/>
      <c r="F909" s="195"/>
      <c r="G909" s="195"/>
      <c r="H909" s="195"/>
      <c r="I909" s="195"/>
      <c r="J909" s="195"/>
      <c r="K909" s="195"/>
      <c r="L909" s="195"/>
      <c r="M909" s="195"/>
      <c r="N909" s="195"/>
      <c r="O909" s="195"/>
      <c r="P909" s="195"/>
      <c r="Q909" s="195"/>
      <c r="R909" s="195"/>
      <c r="S909" s="195"/>
      <c r="T909" s="195"/>
      <c r="U909" s="195"/>
    </row>
    <row r="910" spans="1:21" ht="13">
      <c r="A910" s="195"/>
      <c r="B910" s="195"/>
      <c r="C910" s="195"/>
      <c r="D910" s="254"/>
      <c r="E910" s="254"/>
      <c r="F910" s="195"/>
      <c r="G910" s="195"/>
      <c r="H910" s="195"/>
      <c r="I910" s="195"/>
      <c r="J910" s="195"/>
      <c r="K910" s="195"/>
      <c r="L910" s="195"/>
      <c r="M910" s="195"/>
      <c r="N910" s="195"/>
      <c r="O910" s="195"/>
      <c r="P910" s="195"/>
      <c r="Q910" s="195"/>
      <c r="R910" s="195"/>
      <c r="S910" s="195"/>
      <c r="T910" s="195"/>
      <c r="U910" s="195"/>
    </row>
    <row r="911" spans="1:21" ht="13">
      <c r="A911" s="195"/>
      <c r="B911" s="195"/>
      <c r="C911" s="195"/>
      <c r="D911" s="254"/>
      <c r="E911" s="254"/>
      <c r="F911" s="195"/>
      <c r="G911" s="195"/>
      <c r="H911" s="195"/>
      <c r="I911" s="195"/>
      <c r="J911" s="195"/>
      <c r="K911" s="195"/>
      <c r="L911" s="195"/>
      <c r="M911" s="195"/>
      <c r="N911" s="195"/>
      <c r="O911" s="195"/>
      <c r="P911" s="195"/>
      <c r="Q911" s="195"/>
      <c r="R911" s="195"/>
      <c r="S911" s="195"/>
      <c r="T911" s="195"/>
      <c r="U911" s="195"/>
    </row>
    <row r="912" spans="1:21" ht="13">
      <c r="A912" s="195"/>
      <c r="B912" s="195"/>
      <c r="C912" s="195"/>
      <c r="D912" s="254"/>
      <c r="E912" s="254"/>
      <c r="F912" s="195"/>
      <c r="G912" s="195"/>
      <c r="H912" s="195"/>
      <c r="I912" s="195"/>
      <c r="J912" s="195"/>
      <c r="K912" s="195"/>
      <c r="L912" s="195"/>
      <c r="M912" s="195"/>
      <c r="N912" s="195"/>
      <c r="O912" s="195"/>
      <c r="P912" s="195"/>
      <c r="Q912" s="195"/>
      <c r="R912" s="195"/>
      <c r="S912" s="195"/>
      <c r="T912" s="195"/>
      <c r="U912" s="195"/>
    </row>
    <row r="913" spans="1:21" ht="13">
      <c r="A913" s="195"/>
      <c r="B913" s="195"/>
      <c r="C913" s="195"/>
      <c r="D913" s="254"/>
      <c r="E913" s="254"/>
      <c r="F913" s="195"/>
      <c r="G913" s="195"/>
      <c r="H913" s="195"/>
      <c r="I913" s="195"/>
      <c r="J913" s="195"/>
      <c r="K913" s="195"/>
      <c r="L913" s="195"/>
      <c r="M913" s="195"/>
      <c r="N913" s="195"/>
      <c r="O913" s="195"/>
      <c r="P913" s="195"/>
      <c r="Q913" s="195"/>
      <c r="R913" s="195"/>
      <c r="S913" s="195"/>
      <c r="T913" s="195"/>
      <c r="U913" s="195"/>
    </row>
    <row r="914" spans="1:21" ht="13">
      <c r="A914" s="195"/>
      <c r="B914" s="195"/>
      <c r="C914" s="195"/>
      <c r="D914" s="254"/>
      <c r="E914" s="254"/>
      <c r="F914" s="195"/>
      <c r="G914" s="195"/>
      <c r="H914" s="195"/>
      <c r="I914" s="195"/>
      <c r="J914" s="195"/>
      <c r="K914" s="195"/>
      <c r="L914" s="195"/>
      <c r="M914" s="195"/>
      <c r="N914" s="195"/>
      <c r="O914" s="195"/>
      <c r="P914" s="195"/>
      <c r="Q914" s="195"/>
      <c r="R914" s="195"/>
      <c r="S914" s="195"/>
      <c r="T914" s="195"/>
      <c r="U914" s="195"/>
    </row>
    <row r="915" spans="1:21" ht="13">
      <c r="A915" s="195"/>
      <c r="B915" s="195"/>
      <c r="C915" s="195"/>
      <c r="D915" s="254"/>
      <c r="E915" s="254"/>
      <c r="F915" s="195"/>
      <c r="G915" s="195"/>
      <c r="H915" s="195"/>
      <c r="I915" s="195"/>
      <c r="J915" s="195"/>
      <c r="K915" s="195"/>
      <c r="L915" s="195"/>
      <c r="M915" s="195"/>
      <c r="N915" s="195"/>
      <c r="O915" s="195"/>
      <c r="P915" s="195"/>
      <c r="Q915" s="195"/>
      <c r="R915" s="195"/>
      <c r="S915" s="195"/>
      <c r="T915" s="195"/>
      <c r="U915" s="195"/>
    </row>
    <row r="916" spans="1:21" ht="13">
      <c r="A916" s="195"/>
      <c r="B916" s="195"/>
      <c r="C916" s="195"/>
      <c r="D916" s="254"/>
      <c r="E916" s="254"/>
      <c r="F916" s="195"/>
      <c r="G916" s="195"/>
      <c r="H916" s="195"/>
      <c r="I916" s="195"/>
      <c r="J916" s="195"/>
      <c r="K916" s="195"/>
      <c r="L916" s="195"/>
      <c r="M916" s="195"/>
      <c r="N916" s="195"/>
      <c r="O916" s="195"/>
      <c r="P916" s="195"/>
      <c r="Q916" s="195"/>
      <c r="R916" s="195"/>
      <c r="S916" s="195"/>
      <c r="T916" s="195"/>
      <c r="U916" s="195"/>
    </row>
    <row r="917" spans="1:21" ht="13">
      <c r="A917" s="195"/>
      <c r="B917" s="195"/>
      <c r="C917" s="195"/>
      <c r="D917" s="254"/>
      <c r="E917" s="254"/>
      <c r="F917" s="195"/>
      <c r="G917" s="195"/>
      <c r="H917" s="195"/>
      <c r="I917" s="195"/>
      <c r="J917" s="195"/>
      <c r="K917" s="195"/>
      <c r="L917" s="195"/>
      <c r="M917" s="195"/>
      <c r="N917" s="195"/>
      <c r="O917" s="195"/>
      <c r="P917" s="195"/>
      <c r="Q917" s="195"/>
      <c r="R917" s="195"/>
      <c r="S917" s="195"/>
      <c r="T917" s="195"/>
      <c r="U917" s="195"/>
    </row>
    <row r="918" spans="1:21" ht="13">
      <c r="A918" s="195"/>
      <c r="B918" s="195"/>
      <c r="C918" s="195"/>
      <c r="D918" s="254"/>
      <c r="E918" s="254"/>
      <c r="F918" s="195"/>
      <c r="G918" s="195"/>
      <c r="H918" s="195"/>
      <c r="I918" s="195"/>
      <c r="J918" s="195"/>
      <c r="K918" s="195"/>
      <c r="L918" s="195"/>
      <c r="M918" s="195"/>
      <c r="N918" s="195"/>
      <c r="O918" s="195"/>
      <c r="P918" s="195"/>
      <c r="Q918" s="195"/>
      <c r="R918" s="195"/>
      <c r="S918" s="195"/>
      <c r="T918" s="195"/>
      <c r="U918" s="195"/>
    </row>
    <row r="919" spans="1:21" ht="13">
      <c r="A919" s="195"/>
      <c r="B919" s="195"/>
      <c r="C919" s="195"/>
      <c r="D919" s="254"/>
      <c r="E919" s="254"/>
      <c r="F919" s="195"/>
      <c r="G919" s="195"/>
      <c r="H919" s="195"/>
      <c r="I919" s="195"/>
      <c r="J919" s="195"/>
      <c r="K919" s="195"/>
      <c r="L919" s="195"/>
      <c r="M919" s="195"/>
      <c r="N919" s="195"/>
      <c r="O919" s="195"/>
      <c r="P919" s="195"/>
      <c r="Q919" s="195"/>
      <c r="R919" s="195"/>
      <c r="S919" s="195"/>
      <c r="T919" s="195"/>
      <c r="U919" s="195"/>
    </row>
    <row r="920" spans="1:21" ht="13">
      <c r="A920" s="195"/>
      <c r="B920" s="195"/>
      <c r="C920" s="195"/>
      <c r="D920" s="254"/>
      <c r="E920" s="254"/>
      <c r="F920" s="195"/>
      <c r="G920" s="195"/>
      <c r="H920" s="195"/>
      <c r="I920" s="195"/>
      <c r="J920" s="195"/>
      <c r="K920" s="195"/>
      <c r="L920" s="195"/>
      <c r="M920" s="195"/>
      <c r="N920" s="195"/>
      <c r="O920" s="195"/>
      <c r="P920" s="195"/>
      <c r="Q920" s="195"/>
      <c r="R920" s="195"/>
      <c r="S920" s="195"/>
      <c r="T920" s="195"/>
      <c r="U920" s="195"/>
    </row>
    <row r="921" spans="1:21" ht="13">
      <c r="A921" s="195"/>
      <c r="B921" s="195"/>
      <c r="C921" s="195"/>
      <c r="D921" s="254"/>
      <c r="E921" s="254"/>
      <c r="F921" s="195"/>
      <c r="G921" s="195"/>
      <c r="H921" s="195"/>
      <c r="I921" s="195"/>
      <c r="J921" s="195"/>
      <c r="K921" s="195"/>
      <c r="L921" s="195"/>
      <c r="M921" s="195"/>
      <c r="N921" s="195"/>
      <c r="O921" s="195"/>
      <c r="P921" s="195"/>
      <c r="Q921" s="195"/>
      <c r="R921" s="195"/>
      <c r="S921" s="195"/>
      <c r="T921" s="195"/>
      <c r="U921" s="195"/>
    </row>
    <row r="922" spans="1:21" ht="13">
      <c r="A922" s="195"/>
      <c r="B922" s="195"/>
      <c r="C922" s="195"/>
      <c r="D922" s="254"/>
      <c r="E922" s="254"/>
      <c r="F922" s="195"/>
      <c r="G922" s="195"/>
      <c r="H922" s="195"/>
      <c r="I922" s="195"/>
      <c r="J922" s="195"/>
      <c r="K922" s="195"/>
      <c r="L922" s="195"/>
      <c r="M922" s="195"/>
      <c r="N922" s="195"/>
      <c r="O922" s="195"/>
      <c r="P922" s="195"/>
      <c r="Q922" s="195"/>
      <c r="R922" s="195"/>
      <c r="S922" s="195"/>
      <c r="T922" s="195"/>
      <c r="U922" s="195"/>
    </row>
    <row r="923" spans="1:21" ht="13">
      <c r="A923" s="195"/>
      <c r="B923" s="195"/>
      <c r="C923" s="195"/>
      <c r="D923" s="254"/>
      <c r="E923" s="254"/>
      <c r="F923" s="195"/>
      <c r="G923" s="195"/>
      <c r="H923" s="195"/>
      <c r="I923" s="195"/>
      <c r="J923" s="195"/>
      <c r="K923" s="195"/>
      <c r="L923" s="195"/>
      <c r="M923" s="195"/>
      <c r="N923" s="195"/>
      <c r="O923" s="195"/>
      <c r="P923" s="195"/>
      <c r="Q923" s="195"/>
      <c r="R923" s="195"/>
      <c r="S923" s="195"/>
      <c r="T923" s="195"/>
      <c r="U923" s="195"/>
    </row>
    <row r="924" spans="1:21" ht="13">
      <c r="A924" s="195"/>
      <c r="B924" s="195"/>
      <c r="C924" s="195"/>
      <c r="D924" s="254"/>
      <c r="E924" s="254"/>
      <c r="F924" s="195"/>
      <c r="G924" s="195"/>
      <c r="H924" s="195"/>
      <c r="I924" s="195"/>
      <c r="J924" s="195"/>
      <c r="K924" s="195"/>
      <c r="L924" s="195"/>
      <c r="M924" s="195"/>
      <c r="N924" s="195"/>
      <c r="O924" s="195"/>
      <c r="P924" s="195"/>
      <c r="Q924" s="195"/>
      <c r="R924" s="195"/>
      <c r="S924" s="195"/>
      <c r="T924" s="195"/>
      <c r="U924" s="195"/>
    </row>
    <row r="925" spans="1:21" ht="13">
      <c r="A925" s="195"/>
      <c r="B925" s="195"/>
      <c r="C925" s="195"/>
      <c r="D925" s="254"/>
      <c r="E925" s="254"/>
      <c r="F925" s="195"/>
      <c r="G925" s="195"/>
      <c r="H925" s="195"/>
      <c r="I925" s="195"/>
      <c r="J925" s="195"/>
      <c r="K925" s="195"/>
      <c r="L925" s="195"/>
      <c r="M925" s="195"/>
      <c r="N925" s="195"/>
      <c r="O925" s="195"/>
      <c r="P925" s="195"/>
      <c r="Q925" s="195"/>
      <c r="R925" s="195"/>
      <c r="S925" s="195"/>
      <c r="T925" s="195"/>
      <c r="U925" s="195"/>
    </row>
    <row r="926" spans="1:21" ht="13">
      <c r="A926" s="195"/>
      <c r="B926" s="195"/>
      <c r="C926" s="195"/>
      <c r="D926" s="254"/>
      <c r="E926" s="254"/>
      <c r="F926" s="195"/>
      <c r="G926" s="195"/>
      <c r="H926" s="195"/>
      <c r="I926" s="195"/>
      <c r="J926" s="195"/>
      <c r="K926" s="195"/>
      <c r="L926" s="195"/>
      <c r="M926" s="195"/>
      <c r="N926" s="195"/>
      <c r="O926" s="195"/>
      <c r="P926" s="195"/>
      <c r="Q926" s="195"/>
      <c r="R926" s="195"/>
      <c r="S926" s="195"/>
      <c r="T926" s="195"/>
      <c r="U926" s="195"/>
    </row>
    <row r="927" spans="1:21" ht="13">
      <c r="A927" s="195"/>
      <c r="B927" s="195"/>
      <c r="C927" s="195"/>
      <c r="D927" s="254"/>
      <c r="E927" s="254"/>
      <c r="F927" s="195"/>
      <c r="G927" s="195"/>
      <c r="H927" s="195"/>
      <c r="I927" s="195"/>
      <c r="J927" s="195"/>
      <c r="K927" s="195"/>
      <c r="L927" s="195"/>
      <c r="M927" s="195"/>
      <c r="N927" s="195"/>
      <c r="O927" s="195"/>
      <c r="P927" s="195"/>
      <c r="Q927" s="195"/>
      <c r="R927" s="195"/>
      <c r="S927" s="195"/>
      <c r="T927" s="195"/>
      <c r="U927" s="195"/>
    </row>
    <row r="928" spans="1:21" ht="13">
      <c r="A928" s="195"/>
      <c r="B928" s="195"/>
      <c r="C928" s="195"/>
      <c r="D928" s="254"/>
      <c r="E928" s="254"/>
      <c r="F928" s="195"/>
      <c r="G928" s="195"/>
      <c r="H928" s="195"/>
      <c r="I928" s="195"/>
      <c r="J928" s="195"/>
      <c r="K928" s="195"/>
      <c r="L928" s="195"/>
      <c r="M928" s="195"/>
      <c r="N928" s="195"/>
      <c r="O928" s="195"/>
      <c r="P928" s="195"/>
      <c r="Q928" s="195"/>
      <c r="R928" s="195"/>
      <c r="S928" s="195"/>
      <c r="T928" s="195"/>
      <c r="U928" s="195"/>
    </row>
    <row r="929" spans="1:21" ht="13">
      <c r="A929" s="195"/>
      <c r="B929" s="195"/>
      <c r="C929" s="195"/>
      <c r="D929" s="254"/>
      <c r="E929" s="254"/>
      <c r="F929" s="195"/>
      <c r="G929" s="195"/>
      <c r="H929" s="195"/>
      <c r="I929" s="195"/>
      <c r="J929" s="195"/>
      <c r="K929" s="195"/>
      <c r="L929" s="195"/>
      <c r="M929" s="195"/>
      <c r="N929" s="195"/>
      <c r="O929" s="195"/>
      <c r="P929" s="195"/>
      <c r="Q929" s="195"/>
      <c r="R929" s="195"/>
      <c r="S929" s="195"/>
      <c r="T929" s="195"/>
      <c r="U929" s="195"/>
    </row>
    <row r="930" spans="1:21" ht="13">
      <c r="A930" s="195"/>
      <c r="B930" s="195"/>
      <c r="C930" s="195"/>
      <c r="D930" s="254"/>
      <c r="E930" s="254"/>
      <c r="F930" s="195"/>
      <c r="G930" s="195"/>
      <c r="H930" s="195"/>
      <c r="I930" s="195"/>
      <c r="J930" s="195"/>
      <c r="K930" s="195"/>
      <c r="L930" s="195"/>
      <c r="M930" s="195"/>
      <c r="N930" s="195"/>
      <c r="O930" s="195"/>
      <c r="P930" s="195"/>
      <c r="Q930" s="195"/>
      <c r="R930" s="195"/>
      <c r="S930" s="195"/>
      <c r="T930" s="195"/>
      <c r="U930" s="195"/>
    </row>
    <row r="931" spans="1:21" ht="13">
      <c r="A931" s="195"/>
      <c r="B931" s="195"/>
      <c r="C931" s="195"/>
      <c r="D931" s="254"/>
      <c r="E931" s="254"/>
      <c r="F931" s="195"/>
      <c r="G931" s="195"/>
      <c r="H931" s="195"/>
      <c r="I931" s="195"/>
      <c r="J931" s="195"/>
      <c r="K931" s="195"/>
      <c r="L931" s="195"/>
      <c r="M931" s="195"/>
      <c r="N931" s="195"/>
      <c r="O931" s="195"/>
      <c r="P931" s="195"/>
      <c r="Q931" s="195"/>
      <c r="R931" s="195"/>
      <c r="S931" s="195"/>
      <c r="T931" s="195"/>
      <c r="U931" s="195"/>
    </row>
    <row r="932" spans="1:21" ht="13">
      <c r="A932" s="195"/>
      <c r="B932" s="195"/>
      <c r="C932" s="195"/>
      <c r="D932" s="254"/>
      <c r="E932" s="254"/>
      <c r="F932" s="195"/>
      <c r="G932" s="195"/>
      <c r="H932" s="195"/>
      <c r="I932" s="195"/>
      <c r="J932" s="195"/>
      <c r="K932" s="195"/>
      <c r="L932" s="195"/>
      <c r="M932" s="195"/>
      <c r="N932" s="195"/>
      <c r="O932" s="195"/>
      <c r="P932" s="195"/>
      <c r="Q932" s="195"/>
      <c r="R932" s="195"/>
      <c r="S932" s="195"/>
      <c r="T932" s="195"/>
      <c r="U932" s="195"/>
    </row>
    <row r="933" spans="1:21" ht="13">
      <c r="A933" s="195"/>
      <c r="B933" s="195"/>
      <c r="C933" s="195"/>
      <c r="D933" s="254"/>
      <c r="E933" s="254"/>
      <c r="F933" s="195"/>
      <c r="G933" s="195"/>
      <c r="H933" s="195"/>
      <c r="I933" s="195"/>
      <c r="J933" s="195"/>
      <c r="K933" s="195"/>
      <c r="L933" s="195"/>
      <c r="M933" s="195"/>
      <c r="N933" s="195"/>
      <c r="O933" s="195"/>
      <c r="P933" s="195"/>
      <c r="Q933" s="195"/>
      <c r="R933" s="195"/>
      <c r="S933" s="195"/>
      <c r="T933" s="195"/>
      <c r="U933" s="195"/>
    </row>
    <row r="934" spans="1:21" ht="13">
      <c r="A934" s="195"/>
      <c r="B934" s="195"/>
      <c r="C934" s="195"/>
      <c r="D934" s="254"/>
      <c r="E934" s="254"/>
      <c r="F934" s="195"/>
      <c r="G934" s="195"/>
      <c r="H934" s="195"/>
      <c r="I934" s="195"/>
      <c r="J934" s="195"/>
      <c r="K934" s="195"/>
      <c r="L934" s="195"/>
      <c r="M934" s="195"/>
      <c r="N934" s="195"/>
      <c r="O934" s="195"/>
      <c r="P934" s="195"/>
      <c r="Q934" s="195"/>
      <c r="R934" s="195"/>
      <c r="S934" s="195"/>
      <c r="T934" s="195"/>
      <c r="U934" s="195"/>
    </row>
    <row r="935" spans="1:21" ht="13">
      <c r="A935" s="195"/>
      <c r="B935" s="195"/>
      <c r="C935" s="195"/>
      <c r="D935" s="254"/>
      <c r="E935" s="254"/>
      <c r="F935" s="195"/>
      <c r="G935" s="195"/>
      <c r="H935" s="195"/>
      <c r="I935" s="195"/>
      <c r="J935" s="195"/>
      <c r="K935" s="195"/>
      <c r="L935" s="195"/>
      <c r="M935" s="195"/>
      <c r="N935" s="195"/>
      <c r="O935" s="195"/>
      <c r="P935" s="195"/>
      <c r="Q935" s="195"/>
      <c r="R935" s="195"/>
      <c r="S935" s="195"/>
      <c r="T935" s="195"/>
      <c r="U935" s="195"/>
    </row>
    <row r="936" spans="1:21" ht="13">
      <c r="A936" s="195"/>
      <c r="B936" s="195"/>
      <c r="C936" s="195"/>
      <c r="D936" s="254"/>
      <c r="E936" s="254"/>
      <c r="F936" s="195"/>
      <c r="G936" s="195"/>
      <c r="H936" s="195"/>
      <c r="I936" s="195"/>
      <c r="J936" s="195"/>
      <c r="K936" s="195"/>
      <c r="L936" s="195"/>
      <c r="M936" s="195"/>
      <c r="N936" s="195"/>
      <c r="O936" s="195"/>
      <c r="P936" s="195"/>
      <c r="Q936" s="195"/>
      <c r="R936" s="195"/>
      <c r="S936" s="195"/>
      <c r="T936" s="195"/>
      <c r="U936" s="195"/>
    </row>
    <row r="937" spans="1:21" ht="13">
      <c r="A937" s="195"/>
      <c r="B937" s="195"/>
      <c r="C937" s="195"/>
      <c r="D937" s="254"/>
      <c r="E937" s="254"/>
      <c r="F937" s="195"/>
      <c r="G937" s="195"/>
      <c r="H937" s="195"/>
      <c r="I937" s="195"/>
      <c r="J937" s="195"/>
      <c r="K937" s="195"/>
      <c r="L937" s="195"/>
      <c r="M937" s="195"/>
      <c r="N937" s="195"/>
      <c r="O937" s="195"/>
      <c r="P937" s="195"/>
      <c r="Q937" s="195"/>
      <c r="R937" s="195"/>
      <c r="S937" s="195"/>
      <c r="T937" s="195"/>
      <c r="U937" s="195"/>
    </row>
    <row r="938" spans="1:21" ht="13">
      <c r="A938" s="195"/>
      <c r="B938" s="195"/>
      <c r="C938" s="195"/>
      <c r="D938" s="254"/>
      <c r="E938" s="254"/>
      <c r="F938" s="195"/>
      <c r="G938" s="195"/>
      <c r="H938" s="195"/>
      <c r="I938" s="195"/>
      <c r="J938" s="195"/>
      <c r="K938" s="195"/>
      <c r="L938" s="195"/>
      <c r="M938" s="195"/>
      <c r="N938" s="195"/>
      <c r="O938" s="195"/>
      <c r="P938" s="195"/>
      <c r="Q938" s="195"/>
      <c r="R938" s="195"/>
      <c r="S938" s="195"/>
      <c r="T938" s="195"/>
      <c r="U938" s="195"/>
    </row>
    <row r="939" spans="1:21" ht="13">
      <c r="A939" s="195"/>
      <c r="B939" s="195"/>
      <c r="C939" s="195"/>
      <c r="D939" s="254"/>
      <c r="E939" s="254"/>
      <c r="F939" s="195"/>
      <c r="G939" s="195"/>
      <c r="H939" s="195"/>
      <c r="I939" s="195"/>
      <c r="J939" s="195"/>
      <c r="K939" s="195"/>
      <c r="L939" s="195"/>
      <c r="M939" s="195"/>
      <c r="N939" s="195"/>
      <c r="O939" s="195"/>
      <c r="P939" s="195"/>
      <c r="Q939" s="195"/>
      <c r="R939" s="195"/>
      <c r="S939" s="195"/>
      <c r="T939" s="195"/>
      <c r="U939" s="195"/>
    </row>
    <row r="940" spans="1:21" ht="13">
      <c r="A940" s="195"/>
      <c r="B940" s="195"/>
      <c r="C940" s="195"/>
      <c r="D940" s="254"/>
      <c r="E940" s="254"/>
      <c r="F940" s="195"/>
      <c r="G940" s="195"/>
      <c r="H940" s="195"/>
      <c r="I940" s="195"/>
      <c r="J940" s="195"/>
      <c r="K940" s="195"/>
      <c r="L940" s="195"/>
      <c r="M940" s="195"/>
      <c r="N940" s="195"/>
      <c r="O940" s="195"/>
      <c r="P940" s="195"/>
      <c r="Q940" s="195"/>
      <c r="R940" s="195"/>
      <c r="S940" s="195"/>
      <c r="T940" s="195"/>
      <c r="U940" s="195"/>
    </row>
    <row r="941" spans="1:21" ht="13">
      <c r="A941" s="195"/>
      <c r="B941" s="195"/>
      <c r="C941" s="195"/>
      <c r="D941" s="254"/>
      <c r="E941" s="254"/>
      <c r="F941" s="195"/>
      <c r="G941" s="195"/>
      <c r="H941" s="195"/>
      <c r="I941" s="195"/>
      <c r="J941" s="195"/>
      <c r="K941" s="195"/>
      <c r="L941" s="195"/>
      <c r="M941" s="195"/>
      <c r="N941" s="195"/>
      <c r="O941" s="195"/>
      <c r="P941" s="195"/>
      <c r="Q941" s="195"/>
      <c r="R941" s="195"/>
      <c r="S941" s="195"/>
      <c r="T941" s="195"/>
      <c r="U941" s="195"/>
    </row>
    <row r="942" spans="1:21" ht="13">
      <c r="A942" s="195"/>
      <c r="B942" s="195"/>
      <c r="C942" s="195"/>
      <c r="D942" s="254"/>
      <c r="E942" s="254"/>
      <c r="F942" s="195"/>
      <c r="G942" s="195"/>
      <c r="H942" s="195"/>
      <c r="I942" s="195"/>
      <c r="J942" s="195"/>
      <c r="K942" s="195"/>
      <c r="L942" s="195"/>
      <c r="M942" s="195"/>
      <c r="N942" s="195"/>
      <c r="O942" s="195"/>
      <c r="P942" s="195"/>
      <c r="Q942" s="195"/>
      <c r="R942" s="195"/>
      <c r="S942" s="195"/>
      <c r="T942" s="195"/>
      <c r="U942" s="195"/>
    </row>
    <row r="943" spans="1:21" ht="13">
      <c r="A943" s="195"/>
      <c r="B943" s="195"/>
      <c r="C943" s="195"/>
      <c r="D943" s="254"/>
      <c r="E943" s="254"/>
      <c r="F943" s="195"/>
      <c r="G943" s="195"/>
      <c r="H943" s="195"/>
      <c r="I943" s="195"/>
      <c r="J943" s="195"/>
      <c r="K943" s="195"/>
      <c r="L943" s="195"/>
      <c r="M943" s="195"/>
      <c r="N943" s="195"/>
      <c r="O943" s="195"/>
      <c r="P943" s="195"/>
      <c r="Q943" s="195"/>
      <c r="R943" s="195"/>
      <c r="S943" s="195"/>
      <c r="T943" s="195"/>
      <c r="U943" s="195"/>
    </row>
    <row r="944" spans="1:21" ht="13">
      <c r="A944" s="195"/>
      <c r="B944" s="195"/>
      <c r="C944" s="195"/>
      <c r="D944" s="254"/>
      <c r="E944" s="254"/>
      <c r="F944" s="195"/>
      <c r="G944" s="195"/>
      <c r="H944" s="195"/>
      <c r="I944" s="195"/>
      <c r="J944" s="195"/>
      <c r="K944" s="195"/>
      <c r="L944" s="195"/>
      <c r="M944" s="195"/>
      <c r="N944" s="195"/>
      <c r="O944" s="195"/>
      <c r="P944" s="195"/>
      <c r="Q944" s="195"/>
      <c r="R944" s="195"/>
      <c r="S944" s="195"/>
      <c r="T944" s="195"/>
      <c r="U944" s="195"/>
    </row>
    <row r="945" spans="1:21" ht="13">
      <c r="A945" s="195"/>
      <c r="B945" s="195"/>
      <c r="C945" s="195"/>
      <c r="D945" s="254"/>
      <c r="E945" s="254"/>
      <c r="F945" s="195"/>
      <c r="G945" s="195"/>
      <c r="H945" s="195"/>
      <c r="I945" s="195"/>
      <c r="J945" s="195"/>
      <c r="K945" s="195"/>
      <c r="L945" s="195"/>
      <c r="M945" s="195"/>
      <c r="N945" s="195"/>
      <c r="O945" s="195"/>
      <c r="P945" s="195"/>
      <c r="Q945" s="195"/>
      <c r="R945" s="195"/>
      <c r="S945" s="195"/>
      <c r="T945" s="195"/>
      <c r="U945" s="195"/>
    </row>
    <row r="946" spans="1:21" ht="13">
      <c r="A946" s="195"/>
      <c r="B946" s="195"/>
      <c r="C946" s="195"/>
      <c r="D946" s="254"/>
      <c r="E946" s="254"/>
      <c r="F946" s="195"/>
      <c r="G946" s="195"/>
      <c r="H946" s="195"/>
      <c r="I946" s="195"/>
      <c r="J946" s="195"/>
      <c r="K946" s="195"/>
      <c r="L946" s="195"/>
      <c r="M946" s="195"/>
      <c r="N946" s="195"/>
      <c r="O946" s="195"/>
      <c r="P946" s="195"/>
      <c r="Q946" s="195"/>
      <c r="R946" s="195"/>
      <c r="S946" s="195"/>
      <c r="T946" s="195"/>
      <c r="U946" s="195"/>
    </row>
    <row r="947" spans="1:21" ht="13">
      <c r="A947" s="195"/>
      <c r="B947" s="195"/>
      <c r="C947" s="195"/>
      <c r="D947" s="254"/>
      <c r="E947" s="254"/>
      <c r="F947" s="195"/>
      <c r="G947" s="195"/>
      <c r="H947" s="195"/>
      <c r="I947" s="195"/>
      <c r="J947" s="195"/>
      <c r="K947" s="195"/>
      <c r="L947" s="195"/>
      <c r="M947" s="195"/>
      <c r="N947" s="195"/>
      <c r="O947" s="195"/>
      <c r="P947" s="195"/>
      <c r="Q947" s="195"/>
      <c r="R947" s="195"/>
      <c r="S947" s="195"/>
      <c r="T947" s="195"/>
      <c r="U947" s="195"/>
    </row>
    <row r="948" spans="1:21" ht="13">
      <c r="A948" s="195"/>
      <c r="B948" s="195"/>
      <c r="C948" s="195"/>
      <c r="D948" s="254"/>
      <c r="E948" s="254"/>
      <c r="F948" s="195"/>
      <c r="G948" s="195"/>
      <c r="H948" s="195"/>
      <c r="I948" s="195"/>
      <c r="J948" s="195"/>
      <c r="K948" s="195"/>
      <c r="L948" s="195"/>
      <c r="M948" s="195"/>
      <c r="N948" s="195"/>
      <c r="O948" s="195"/>
      <c r="P948" s="195"/>
      <c r="Q948" s="195"/>
      <c r="R948" s="195"/>
      <c r="S948" s="195"/>
      <c r="T948" s="195"/>
      <c r="U948" s="195"/>
    </row>
    <row r="949" spans="1:21" ht="13">
      <c r="A949" s="195"/>
      <c r="B949" s="195"/>
      <c r="C949" s="195"/>
      <c r="D949" s="254"/>
      <c r="E949" s="254"/>
      <c r="F949" s="195"/>
      <c r="G949" s="195"/>
      <c r="H949" s="195"/>
      <c r="I949" s="195"/>
      <c r="J949" s="195"/>
      <c r="K949" s="195"/>
      <c r="L949" s="195"/>
      <c r="M949" s="195"/>
      <c r="N949" s="195"/>
      <c r="O949" s="195"/>
      <c r="P949" s="195"/>
      <c r="Q949" s="195"/>
      <c r="R949" s="195"/>
      <c r="S949" s="195"/>
      <c r="T949" s="195"/>
      <c r="U949" s="195"/>
    </row>
    <row r="950" spans="1:21" ht="13">
      <c r="A950" s="195"/>
      <c r="B950" s="195"/>
      <c r="C950" s="195"/>
      <c r="D950" s="254"/>
      <c r="E950" s="254"/>
      <c r="F950" s="195"/>
      <c r="G950" s="195"/>
      <c r="H950" s="195"/>
      <c r="I950" s="195"/>
      <c r="J950" s="195"/>
      <c r="K950" s="195"/>
      <c r="L950" s="195"/>
      <c r="M950" s="195"/>
      <c r="N950" s="195"/>
      <c r="O950" s="195"/>
      <c r="P950" s="195"/>
      <c r="Q950" s="195"/>
      <c r="R950" s="195"/>
      <c r="S950" s="195"/>
      <c r="T950" s="195"/>
      <c r="U950" s="195"/>
    </row>
    <row r="951" spans="1:21" ht="13">
      <c r="A951" s="195"/>
      <c r="B951" s="195"/>
      <c r="C951" s="195"/>
      <c r="D951" s="254"/>
      <c r="E951" s="254"/>
      <c r="F951" s="195"/>
      <c r="G951" s="195"/>
      <c r="H951" s="195"/>
      <c r="I951" s="195"/>
      <c r="J951" s="195"/>
      <c r="K951" s="195"/>
      <c r="L951" s="195"/>
      <c r="M951" s="195"/>
      <c r="N951" s="195"/>
      <c r="O951" s="195"/>
      <c r="P951" s="195"/>
      <c r="Q951" s="195"/>
      <c r="R951" s="195"/>
      <c r="S951" s="195"/>
      <c r="T951" s="195"/>
      <c r="U951" s="195"/>
    </row>
    <row r="952" spans="1:21" ht="13">
      <c r="A952" s="195"/>
      <c r="B952" s="195"/>
      <c r="C952" s="195"/>
      <c r="D952" s="254"/>
      <c r="E952" s="254"/>
      <c r="F952" s="195"/>
      <c r="G952" s="195"/>
      <c r="H952" s="195"/>
      <c r="I952" s="195"/>
      <c r="J952" s="195"/>
      <c r="K952" s="195"/>
      <c r="L952" s="195"/>
      <c r="M952" s="195"/>
      <c r="N952" s="195"/>
      <c r="O952" s="195"/>
      <c r="P952" s="195"/>
      <c r="Q952" s="195"/>
      <c r="R952" s="195"/>
      <c r="S952" s="195"/>
      <c r="T952" s="195"/>
      <c r="U952" s="195"/>
    </row>
    <row r="953" spans="1:21" ht="13">
      <c r="A953" s="195"/>
      <c r="B953" s="195"/>
      <c r="C953" s="195"/>
      <c r="D953" s="254"/>
      <c r="E953" s="254"/>
      <c r="F953" s="195"/>
      <c r="G953" s="195"/>
      <c r="H953" s="195"/>
      <c r="I953" s="195"/>
      <c r="J953" s="195"/>
      <c r="K953" s="195"/>
      <c r="L953" s="195"/>
      <c r="M953" s="195"/>
      <c r="N953" s="195"/>
      <c r="O953" s="195"/>
      <c r="P953" s="195"/>
      <c r="Q953" s="195"/>
      <c r="R953" s="195"/>
      <c r="S953" s="195"/>
      <c r="T953" s="195"/>
      <c r="U953" s="195"/>
    </row>
    <row r="954" spans="1:21" ht="13">
      <c r="A954" s="195"/>
      <c r="B954" s="195"/>
      <c r="C954" s="195"/>
      <c r="D954" s="254"/>
      <c r="E954" s="254"/>
      <c r="F954" s="195"/>
      <c r="G954" s="195"/>
      <c r="H954" s="195"/>
      <c r="I954" s="195"/>
      <c r="J954" s="195"/>
      <c r="K954" s="195"/>
      <c r="L954" s="195"/>
      <c r="M954" s="195"/>
      <c r="N954" s="195"/>
      <c r="O954" s="195"/>
      <c r="P954" s="195"/>
      <c r="Q954" s="195"/>
      <c r="R954" s="195"/>
      <c r="S954" s="195"/>
      <c r="T954" s="195"/>
      <c r="U954" s="195"/>
    </row>
    <row r="955" spans="1:21" ht="13">
      <c r="A955" s="195"/>
      <c r="B955" s="195"/>
      <c r="C955" s="195"/>
      <c r="D955" s="254"/>
      <c r="E955" s="254"/>
      <c r="F955" s="195"/>
      <c r="G955" s="195"/>
      <c r="H955" s="195"/>
      <c r="I955" s="195"/>
      <c r="J955" s="195"/>
      <c r="K955" s="195"/>
      <c r="L955" s="195"/>
      <c r="M955" s="195"/>
      <c r="N955" s="195"/>
      <c r="O955" s="195"/>
      <c r="P955" s="195"/>
      <c r="Q955" s="195"/>
      <c r="R955" s="195"/>
      <c r="S955" s="195"/>
      <c r="T955" s="195"/>
      <c r="U955" s="195"/>
    </row>
    <row r="956" spans="1:21" ht="13">
      <c r="A956" s="195"/>
      <c r="B956" s="195"/>
      <c r="C956" s="195"/>
      <c r="D956" s="254"/>
      <c r="E956" s="254"/>
      <c r="F956" s="195"/>
      <c r="G956" s="195"/>
      <c r="H956" s="195"/>
      <c r="I956" s="195"/>
      <c r="J956" s="195"/>
      <c r="K956" s="195"/>
      <c r="L956" s="195"/>
      <c r="M956" s="195"/>
      <c r="N956" s="195"/>
      <c r="O956" s="195"/>
      <c r="P956" s="195"/>
      <c r="Q956" s="195"/>
      <c r="R956" s="195"/>
      <c r="S956" s="195"/>
      <c r="T956" s="195"/>
      <c r="U956" s="195"/>
    </row>
    <row r="957" spans="1:21" ht="13">
      <c r="A957" s="195"/>
      <c r="B957" s="195"/>
      <c r="C957" s="195"/>
      <c r="D957" s="254"/>
      <c r="E957" s="254"/>
      <c r="F957" s="195"/>
      <c r="G957" s="195"/>
      <c r="H957" s="195"/>
      <c r="I957" s="195"/>
      <c r="J957" s="195"/>
      <c r="K957" s="195"/>
      <c r="L957" s="195"/>
      <c r="M957" s="195"/>
      <c r="N957" s="195"/>
      <c r="O957" s="195"/>
      <c r="P957" s="195"/>
      <c r="Q957" s="195"/>
      <c r="R957" s="195"/>
      <c r="S957" s="195"/>
      <c r="T957" s="195"/>
      <c r="U957" s="195"/>
    </row>
    <row r="958" spans="1:21" ht="13">
      <c r="A958" s="195"/>
      <c r="B958" s="195"/>
      <c r="C958" s="195"/>
      <c r="D958" s="254"/>
      <c r="E958" s="254"/>
      <c r="F958" s="195"/>
      <c r="G958" s="195"/>
      <c r="H958" s="195"/>
      <c r="I958" s="195"/>
      <c r="J958" s="195"/>
      <c r="K958" s="195"/>
      <c r="L958" s="195"/>
      <c r="M958" s="195"/>
      <c r="N958" s="195"/>
      <c r="O958" s="195"/>
      <c r="P958" s="195"/>
      <c r="Q958" s="195"/>
      <c r="R958" s="195"/>
      <c r="S958" s="195"/>
      <c r="T958" s="195"/>
      <c r="U958" s="195"/>
    </row>
    <row r="959" spans="1:21" ht="13">
      <c r="A959" s="195"/>
      <c r="B959" s="195"/>
      <c r="C959" s="195"/>
      <c r="D959" s="254"/>
      <c r="E959" s="254"/>
      <c r="F959" s="195"/>
      <c r="G959" s="195"/>
      <c r="H959" s="195"/>
      <c r="I959" s="195"/>
      <c r="J959" s="195"/>
      <c r="K959" s="195"/>
      <c r="L959" s="195"/>
      <c r="M959" s="195"/>
      <c r="N959" s="195"/>
      <c r="O959" s="195"/>
      <c r="P959" s="195"/>
      <c r="Q959" s="195"/>
      <c r="R959" s="195"/>
      <c r="S959" s="195"/>
      <c r="T959" s="195"/>
      <c r="U959" s="195"/>
    </row>
    <row r="960" spans="1:21" ht="13">
      <c r="A960" s="195"/>
      <c r="B960" s="195"/>
      <c r="C960" s="195"/>
      <c r="D960" s="254"/>
      <c r="E960" s="254"/>
      <c r="F960" s="195"/>
      <c r="G960" s="195"/>
      <c r="H960" s="195"/>
      <c r="I960" s="195"/>
      <c r="J960" s="195"/>
      <c r="K960" s="195"/>
      <c r="L960" s="195"/>
      <c r="M960" s="195"/>
      <c r="N960" s="195"/>
      <c r="O960" s="195"/>
      <c r="P960" s="195"/>
      <c r="Q960" s="195"/>
      <c r="R960" s="195"/>
      <c r="S960" s="195"/>
      <c r="T960" s="195"/>
      <c r="U960" s="195"/>
    </row>
    <row r="961" spans="1:21" ht="13">
      <c r="A961" s="195"/>
      <c r="B961" s="195"/>
      <c r="C961" s="195"/>
      <c r="D961" s="254"/>
      <c r="E961" s="254"/>
      <c r="F961" s="195"/>
      <c r="G961" s="195"/>
      <c r="H961" s="195"/>
      <c r="I961" s="195"/>
      <c r="J961" s="195"/>
      <c r="K961" s="195"/>
      <c r="L961" s="195"/>
      <c r="M961" s="195"/>
      <c r="N961" s="195"/>
      <c r="O961" s="195"/>
      <c r="P961" s="195"/>
      <c r="Q961" s="195"/>
      <c r="R961" s="195"/>
      <c r="S961" s="195"/>
      <c r="T961" s="195"/>
      <c r="U961" s="195"/>
    </row>
    <row r="962" spans="1:21" ht="13">
      <c r="A962" s="195"/>
      <c r="B962" s="195"/>
      <c r="C962" s="195"/>
      <c r="D962" s="254"/>
      <c r="E962" s="254"/>
      <c r="F962" s="195"/>
      <c r="G962" s="195"/>
      <c r="H962" s="195"/>
      <c r="I962" s="195"/>
      <c r="J962" s="195"/>
      <c r="K962" s="195"/>
      <c r="L962" s="195"/>
      <c r="M962" s="195"/>
      <c r="N962" s="195"/>
      <c r="O962" s="195"/>
      <c r="P962" s="195"/>
      <c r="Q962" s="195"/>
      <c r="R962" s="195"/>
      <c r="S962" s="195"/>
      <c r="T962" s="195"/>
      <c r="U962" s="195"/>
    </row>
    <row r="963" spans="1:21" ht="13">
      <c r="A963" s="195"/>
      <c r="B963" s="195"/>
      <c r="C963" s="195"/>
      <c r="D963" s="254"/>
      <c r="E963" s="254"/>
      <c r="F963" s="195"/>
      <c r="G963" s="195"/>
      <c r="H963" s="195"/>
      <c r="I963" s="195"/>
      <c r="J963" s="195"/>
      <c r="K963" s="195"/>
      <c r="L963" s="195"/>
      <c r="M963" s="195"/>
      <c r="N963" s="195"/>
      <c r="O963" s="195"/>
      <c r="P963" s="195"/>
      <c r="Q963" s="195"/>
      <c r="R963" s="195"/>
      <c r="S963" s="195"/>
      <c r="T963" s="195"/>
      <c r="U963" s="195"/>
    </row>
    <row r="964" spans="1:21" ht="13">
      <c r="A964" s="195"/>
      <c r="B964" s="195"/>
      <c r="C964" s="195"/>
      <c r="D964" s="254"/>
      <c r="E964" s="254"/>
      <c r="F964" s="195"/>
      <c r="G964" s="195"/>
      <c r="H964" s="195"/>
      <c r="I964" s="195"/>
      <c r="J964" s="195"/>
      <c r="K964" s="195"/>
      <c r="L964" s="195"/>
      <c r="M964" s="195"/>
      <c r="N964" s="195"/>
      <c r="O964" s="195"/>
      <c r="P964" s="195"/>
      <c r="Q964" s="195"/>
      <c r="R964" s="195"/>
      <c r="S964" s="195"/>
      <c r="T964" s="195"/>
      <c r="U964" s="195"/>
    </row>
    <row r="965" spans="1:21" ht="13">
      <c r="A965" s="195"/>
      <c r="B965" s="195"/>
      <c r="C965" s="195"/>
      <c r="D965" s="254"/>
      <c r="E965" s="254"/>
      <c r="F965" s="195"/>
      <c r="G965" s="195"/>
      <c r="H965" s="195"/>
      <c r="I965" s="195"/>
      <c r="J965" s="195"/>
      <c r="K965" s="195"/>
      <c r="L965" s="195"/>
      <c r="M965" s="195"/>
      <c r="N965" s="195"/>
      <c r="O965" s="195"/>
      <c r="P965" s="195"/>
      <c r="Q965" s="195"/>
      <c r="R965" s="195"/>
      <c r="S965" s="195"/>
      <c r="T965" s="195"/>
      <c r="U965" s="195"/>
    </row>
    <row r="966" spans="1:21" ht="13">
      <c r="A966" s="195"/>
      <c r="B966" s="195"/>
      <c r="C966" s="195"/>
      <c r="D966" s="254"/>
      <c r="E966" s="254"/>
      <c r="F966" s="195"/>
      <c r="G966" s="195"/>
      <c r="H966" s="195"/>
      <c r="I966" s="195"/>
      <c r="J966" s="195"/>
      <c r="K966" s="195"/>
      <c r="L966" s="195"/>
      <c r="M966" s="195"/>
      <c r="N966" s="195"/>
      <c r="O966" s="195"/>
      <c r="P966" s="195"/>
      <c r="Q966" s="195"/>
      <c r="R966" s="195"/>
      <c r="S966" s="195"/>
      <c r="T966" s="195"/>
      <c r="U966" s="195"/>
    </row>
    <row r="967" spans="1:21" ht="13">
      <c r="A967" s="195"/>
      <c r="B967" s="195"/>
      <c r="C967" s="195"/>
      <c r="D967" s="254"/>
      <c r="E967" s="254"/>
      <c r="F967" s="195"/>
      <c r="G967" s="195"/>
      <c r="H967" s="195"/>
      <c r="I967" s="195"/>
      <c r="J967" s="195"/>
      <c r="K967" s="195"/>
      <c r="L967" s="195"/>
      <c r="M967" s="195"/>
      <c r="N967" s="195"/>
      <c r="O967" s="195"/>
      <c r="P967" s="195"/>
      <c r="Q967" s="195"/>
      <c r="R967" s="195"/>
      <c r="S967" s="195"/>
      <c r="T967" s="195"/>
      <c r="U967" s="195"/>
    </row>
    <row r="968" spans="1:21" ht="13">
      <c r="A968" s="195"/>
      <c r="B968" s="195"/>
      <c r="C968" s="195"/>
      <c r="D968" s="254"/>
      <c r="E968" s="254"/>
      <c r="F968" s="195"/>
      <c r="G968" s="195"/>
      <c r="H968" s="195"/>
      <c r="I968" s="195"/>
      <c r="J968" s="195"/>
      <c r="K968" s="195"/>
      <c r="L968" s="195"/>
      <c r="M968" s="195"/>
      <c r="N968" s="195"/>
      <c r="O968" s="195"/>
      <c r="P968" s="195"/>
      <c r="Q968" s="195"/>
      <c r="R968" s="195"/>
      <c r="S968" s="195"/>
      <c r="T968" s="195"/>
      <c r="U968" s="195"/>
    </row>
    <row r="969" spans="1:21" ht="13">
      <c r="A969" s="195"/>
      <c r="B969" s="195"/>
      <c r="C969" s="195"/>
      <c r="D969" s="254"/>
      <c r="E969" s="254"/>
      <c r="F969" s="195"/>
      <c r="G969" s="195"/>
      <c r="H969" s="195"/>
      <c r="I969" s="195"/>
      <c r="J969" s="195"/>
      <c r="K969" s="195"/>
      <c r="L969" s="195"/>
      <c r="M969" s="195"/>
      <c r="N969" s="195"/>
      <c r="O969" s="195"/>
      <c r="P969" s="195"/>
      <c r="Q969" s="195"/>
      <c r="R969" s="195"/>
      <c r="S969" s="195"/>
      <c r="T969" s="195"/>
      <c r="U969" s="195"/>
    </row>
    <row r="970" spans="1:21" ht="13">
      <c r="A970" s="195"/>
      <c r="B970" s="195"/>
      <c r="C970" s="195"/>
      <c r="D970" s="254"/>
      <c r="E970" s="254"/>
      <c r="F970" s="195"/>
      <c r="G970" s="195"/>
      <c r="H970" s="195"/>
      <c r="I970" s="195"/>
      <c r="J970" s="195"/>
      <c r="K970" s="195"/>
      <c r="L970" s="195"/>
      <c r="M970" s="195"/>
      <c r="N970" s="195"/>
      <c r="O970" s="195"/>
      <c r="P970" s="195"/>
      <c r="Q970" s="195"/>
      <c r="R970" s="195"/>
      <c r="S970" s="195"/>
      <c r="T970" s="195"/>
      <c r="U970" s="195"/>
    </row>
    <row r="971" spans="1:21" ht="13">
      <c r="A971" s="195"/>
      <c r="B971" s="195"/>
      <c r="C971" s="195"/>
      <c r="D971" s="254"/>
      <c r="E971" s="254"/>
      <c r="F971" s="195"/>
      <c r="G971" s="195"/>
      <c r="H971" s="195"/>
      <c r="I971" s="195"/>
      <c r="J971" s="195"/>
      <c r="K971" s="195"/>
      <c r="L971" s="195"/>
      <c r="M971" s="195"/>
      <c r="N971" s="195"/>
      <c r="O971" s="195"/>
      <c r="P971" s="195"/>
      <c r="Q971" s="195"/>
      <c r="R971" s="195"/>
      <c r="S971" s="195"/>
      <c r="T971" s="195"/>
      <c r="U971" s="195"/>
    </row>
    <row r="972" spans="1:21" ht="13">
      <c r="A972" s="195"/>
      <c r="B972" s="195"/>
      <c r="C972" s="195"/>
      <c r="D972" s="254"/>
      <c r="E972" s="254"/>
      <c r="F972" s="195"/>
      <c r="G972" s="195"/>
      <c r="H972" s="195"/>
      <c r="I972" s="195"/>
      <c r="J972" s="195"/>
      <c r="K972" s="195"/>
      <c r="L972" s="195"/>
      <c r="M972" s="195"/>
      <c r="N972" s="195"/>
      <c r="O972" s="195"/>
      <c r="P972" s="195"/>
      <c r="Q972" s="195"/>
      <c r="R972" s="195"/>
      <c r="S972" s="195"/>
      <c r="T972" s="195"/>
      <c r="U972" s="195"/>
    </row>
    <row r="973" spans="1:21" ht="13">
      <c r="A973" s="195"/>
      <c r="B973" s="195"/>
      <c r="C973" s="195"/>
      <c r="D973" s="254"/>
      <c r="E973" s="254"/>
      <c r="F973" s="195"/>
      <c r="G973" s="195"/>
      <c r="H973" s="195"/>
      <c r="I973" s="195"/>
      <c r="J973" s="195"/>
      <c r="K973" s="195"/>
      <c r="L973" s="195"/>
      <c r="M973" s="195"/>
      <c r="N973" s="195"/>
      <c r="O973" s="195"/>
      <c r="P973" s="195"/>
      <c r="Q973" s="195"/>
      <c r="R973" s="195"/>
      <c r="S973" s="195"/>
      <c r="T973" s="195"/>
      <c r="U973" s="195"/>
    </row>
    <row r="974" spans="1:21" ht="13">
      <c r="A974" s="195"/>
      <c r="B974" s="195"/>
      <c r="C974" s="195"/>
      <c r="D974" s="254"/>
      <c r="E974" s="254"/>
      <c r="F974" s="195"/>
      <c r="G974" s="195"/>
      <c r="H974" s="195"/>
      <c r="I974" s="195"/>
      <c r="J974" s="195"/>
      <c r="K974" s="195"/>
      <c r="L974" s="195"/>
      <c r="M974" s="195"/>
      <c r="N974" s="195"/>
      <c r="O974" s="195"/>
      <c r="P974" s="195"/>
      <c r="Q974" s="195"/>
      <c r="R974" s="195"/>
      <c r="S974" s="195"/>
      <c r="T974" s="195"/>
      <c r="U974" s="195"/>
    </row>
    <row r="975" spans="1:21" ht="13">
      <c r="A975" s="195"/>
      <c r="B975" s="195"/>
      <c r="C975" s="195"/>
      <c r="D975" s="254"/>
      <c r="E975" s="254"/>
      <c r="F975" s="195"/>
      <c r="G975" s="195"/>
      <c r="H975" s="195"/>
      <c r="I975" s="195"/>
      <c r="J975" s="195"/>
      <c r="K975" s="195"/>
      <c r="L975" s="195"/>
      <c r="M975" s="195"/>
      <c r="N975" s="195"/>
      <c r="O975" s="195"/>
      <c r="P975" s="195"/>
      <c r="Q975" s="195"/>
      <c r="R975" s="195"/>
      <c r="S975" s="195"/>
      <c r="T975" s="195"/>
      <c r="U975" s="195"/>
    </row>
    <row r="976" spans="1:21" ht="13">
      <c r="A976" s="195"/>
      <c r="B976" s="195"/>
      <c r="C976" s="195"/>
      <c r="D976" s="254"/>
      <c r="E976" s="254"/>
      <c r="F976" s="195"/>
      <c r="G976" s="195"/>
      <c r="H976" s="195"/>
      <c r="I976" s="195"/>
      <c r="J976" s="195"/>
      <c r="K976" s="195"/>
      <c r="L976" s="195"/>
      <c r="M976" s="195"/>
      <c r="N976" s="195"/>
      <c r="O976" s="195"/>
      <c r="P976" s="195"/>
      <c r="Q976" s="195"/>
      <c r="R976" s="195"/>
      <c r="S976" s="195"/>
      <c r="T976" s="195"/>
      <c r="U976" s="195"/>
    </row>
    <row r="977" spans="1:21" ht="13">
      <c r="A977" s="195"/>
      <c r="B977" s="195"/>
      <c r="C977" s="195"/>
      <c r="D977" s="254"/>
      <c r="E977" s="254"/>
      <c r="F977" s="195"/>
      <c r="G977" s="195"/>
      <c r="H977" s="195"/>
      <c r="I977" s="195"/>
      <c r="J977" s="195"/>
      <c r="K977" s="195"/>
      <c r="L977" s="195"/>
      <c r="M977" s="195"/>
      <c r="N977" s="195"/>
      <c r="O977" s="195"/>
      <c r="P977" s="195"/>
      <c r="Q977" s="195"/>
      <c r="R977" s="195"/>
      <c r="S977" s="195"/>
      <c r="T977" s="195"/>
      <c r="U977" s="195"/>
    </row>
    <row r="978" spans="1:21" ht="13">
      <c r="A978" s="195"/>
      <c r="B978" s="195"/>
      <c r="C978" s="195"/>
      <c r="D978" s="254"/>
      <c r="E978" s="254"/>
      <c r="F978" s="195"/>
      <c r="G978" s="195"/>
      <c r="H978" s="195"/>
      <c r="I978" s="195"/>
      <c r="J978" s="195"/>
      <c r="K978" s="195"/>
      <c r="L978" s="195"/>
      <c r="M978" s="195"/>
      <c r="N978" s="195"/>
      <c r="O978" s="195"/>
      <c r="P978" s="195"/>
      <c r="Q978" s="195"/>
      <c r="R978" s="195"/>
      <c r="S978" s="195"/>
      <c r="T978" s="195"/>
      <c r="U978" s="195"/>
    </row>
    <row r="979" spans="1:21" ht="13">
      <c r="A979" s="195"/>
      <c r="B979" s="195"/>
      <c r="C979" s="195"/>
      <c r="D979" s="254"/>
      <c r="E979" s="254"/>
      <c r="F979" s="195"/>
      <c r="G979" s="195"/>
      <c r="H979" s="195"/>
      <c r="I979" s="195"/>
      <c r="J979" s="195"/>
      <c r="K979" s="195"/>
      <c r="L979" s="195"/>
      <c r="M979" s="195"/>
      <c r="N979" s="195"/>
      <c r="O979" s="195"/>
      <c r="P979" s="195"/>
      <c r="Q979" s="195"/>
      <c r="R979" s="195"/>
      <c r="S979" s="195"/>
      <c r="T979" s="195"/>
      <c r="U979" s="195"/>
    </row>
    <row r="980" spans="1:21" ht="13">
      <c r="A980" s="195"/>
      <c r="B980" s="195"/>
      <c r="C980" s="195"/>
      <c r="D980" s="254"/>
      <c r="E980" s="254"/>
      <c r="F980" s="195"/>
      <c r="G980" s="195"/>
      <c r="H980" s="195"/>
      <c r="I980" s="195"/>
      <c r="J980" s="195"/>
      <c r="K980" s="195"/>
      <c r="L980" s="195"/>
      <c r="M980" s="195"/>
      <c r="N980" s="195"/>
      <c r="O980" s="195"/>
      <c r="P980" s="195"/>
      <c r="Q980" s="195"/>
      <c r="R980" s="195"/>
      <c r="S980" s="195"/>
      <c r="T980" s="195"/>
      <c r="U980" s="195"/>
    </row>
    <row r="981" spans="1:21" ht="13">
      <c r="A981" s="195"/>
      <c r="B981" s="195"/>
      <c r="C981" s="195"/>
      <c r="D981" s="254"/>
      <c r="E981" s="254"/>
      <c r="F981" s="195"/>
      <c r="G981" s="195"/>
      <c r="H981" s="195"/>
      <c r="I981" s="195"/>
      <c r="J981" s="195"/>
      <c r="K981" s="195"/>
      <c r="L981" s="195"/>
      <c r="M981" s="195"/>
      <c r="N981" s="195"/>
      <c r="O981" s="195"/>
      <c r="P981" s="195"/>
      <c r="Q981" s="195"/>
      <c r="R981" s="195"/>
      <c r="S981" s="195"/>
      <c r="T981" s="195"/>
      <c r="U981" s="195"/>
    </row>
    <row r="982" spans="1:21" ht="13">
      <c r="A982" s="195"/>
      <c r="B982" s="195"/>
      <c r="C982" s="195"/>
      <c r="D982" s="254"/>
      <c r="E982" s="254"/>
      <c r="F982" s="195"/>
      <c r="G982" s="195"/>
      <c r="H982" s="195"/>
      <c r="I982" s="195"/>
      <c r="J982" s="195"/>
      <c r="K982" s="195"/>
      <c r="L982" s="195"/>
      <c r="M982" s="195"/>
      <c r="N982" s="195"/>
      <c r="O982" s="195"/>
      <c r="P982" s="195"/>
      <c r="Q982" s="195"/>
      <c r="R982" s="195"/>
      <c r="S982" s="195"/>
      <c r="T982" s="195"/>
      <c r="U982" s="195"/>
    </row>
    <row r="983" spans="1:21" ht="13">
      <c r="A983" s="195"/>
      <c r="B983" s="195"/>
      <c r="C983" s="195"/>
      <c r="D983" s="254"/>
      <c r="E983" s="254"/>
      <c r="F983" s="195"/>
      <c r="G983" s="195"/>
      <c r="H983" s="195"/>
      <c r="I983" s="195"/>
      <c r="J983" s="195"/>
      <c r="K983" s="195"/>
      <c r="L983" s="195"/>
      <c r="M983" s="195"/>
      <c r="N983" s="195"/>
      <c r="O983" s="195"/>
      <c r="P983" s="195"/>
      <c r="Q983" s="195"/>
      <c r="R983" s="195"/>
      <c r="S983" s="195"/>
      <c r="T983" s="195"/>
      <c r="U983" s="195"/>
    </row>
    <row r="984" spans="1:21" ht="13">
      <c r="A984" s="195"/>
      <c r="B984" s="195"/>
      <c r="C984" s="195"/>
      <c r="D984" s="254"/>
      <c r="E984" s="254"/>
      <c r="F984" s="195"/>
      <c r="G984" s="195"/>
      <c r="H984" s="195"/>
      <c r="I984" s="195"/>
      <c r="J984" s="195"/>
      <c r="K984" s="195"/>
      <c r="L984" s="195"/>
      <c r="M984" s="195"/>
      <c r="N984" s="195"/>
      <c r="O984" s="195"/>
      <c r="P984" s="195"/>
      <c r="Q984" s="195"/>
      <c r="R984" s="195"/>
      <c r="S984" s="195"/>
      <c r="T984" s="195"/>
      <c r="U984" s="195"/>
    </row>
    <row r="985" spans="1:21" ht="13">
      <c r="A985" s="195"/>
      <c r="B985" s="195"/>
      <c r="C985" s="195"/>
      <c r="D985" s="254"/>
      <c r="E985" s="254"/>
      <c r="F985" s="195"/>
      <c r="G985" s="195"/>
      <c r="H985" s="195"/>
      <c r="I985" s="195"/>
      <c r="J985" s="195"/>
      <c r="K985" s="195"/>
      <c r="L985" s="195"/>
      <c r="M985" s="195"/>
      <c r="N985" s="195"/>
      <c r="O985" s="195"/>
      <c r="P985" s="195"/>
      <c r="Q985" s="195"/>
      <c r="R985" s="195"/>
      <c r="S985" s="195"/>
      <c r="T985" s="195"/>
      <c r="U985" s="195"/>
    </row>
    <row r="986" spans="1:21" ht="13">
      <c r="A986" s="195"/>
      <c r="B986" s="195"/>
      <c r="C986" s="195"/>
      <c r="D986" s="254"/>
      <c r="E986" s="254"/>
      <c r="F986" s="195"/>
      <c r="G986" s="195"/>
      <c r="H986" s="195"/>
      <c r="I986" s="195"/>
      <c r="J986" s="195"/>
      <c r="K986" s="195"/>
      <c r="L986" s="195"/>
      <c r="M986" s="195"/>
      <c r="N986" s="195"/>
      <c r="O986" s="195"/>
      <c r="P986" s="195"/>
      <c r="Q986" s="195"/>
      <c r="R986" s="195"/>
      <c r="S986" s="195"/>
      <c r="T986" s="195"/>
      <c r="U986" s="195"/>
    </row>
    <row r="987" spans="1:21" ht="13">
      <c r="A987" s="195"/>
      <c r="B987" s="195"/>
      <c r="C987" s="195"/>
      <c r="D987" s="254"/>
      <c r="E987" s="254"/>
      <c r="F987" s="195"/>
      <c r="G987" s="195"/>
      <c r="H987" s="195"/>
      <c r="I987" s="195"/>
      <c r="J987" s="195"/>
      <c r="K987" s="195"/>
      <c r="L987" s="195"/>
      <c r="M987" s="195"/>
      <c r="N987" s="195"/>
      <c r="O987" s="195"/>
      <c r="P987" s="195"/>
      <c r="Q987" s="195"/>
      <c r="R987" s="195"/>
      <c r="S987" s="195"/>
      <c r="T987" s="195"/>
      <c r="U987" s="195"/>
    </row>
    <row r="988" spans="1:21" ht="13">
      <c r="A988" s="195"/>
      <c r="B988" s="195"/>
      <c r="C988" s="195"/>
      <c r="D988" s="254"/>
      <c r="E988" s="254"/>
      <c r="F988" s="195"/>
      <c r="G988" s="195"/>
      <c r="H988" s="195"/>
      <c r="I988" s="195"/>
      <c r="J988" s="195"/>
      <c r="K988" s="195"/>
      <c r="L988" s="195"/>
      <c r="M988" s="195"/>
      <c r="N988" s="195"/>
      <c r="O988" s="195"/>
      <c r="P988" s="195"/>
      <c r="Q988" s="195"/>
      <c r="R988" s="195"/>
      <c r="S988" s="195"/>
      <c r="T988" s="195"/>
      <c r="U988" s="195"/>
    </row>
    <row r="989" spans="1:21" ht="13">
      <c r="A989" s="195"/>
      <c r="B989" s="195"/>
      <c r="C989" s="195"/>
      <c r="D989" s="254"/>
      <c r="E989" s="254"/>
      <c r="F989" s="195"/>
      <c r="G989" s="195"/>
      <c r="H989" s="195"/>
      <c r="I989" s="195"/>
      <c r="J989" s="195"/>
      <c r="K989" s="195"/>
      <c r="L989" s="195"/>
      <c r="M989" s="195"/>
      <c r="N989" s="195"/>
      <c r="O989" s="195"/>
      <c r="P989" s="195"/>
      <c r="Q989" s="195"/>
      <c r="R989" s="195"/>
      <c r="S989" s="195"/>
      <c r="T989" s="195"/>
      <c r="U989" s="195"/>
    </row>
    <row r="990" spans="1:21" ht="13">
      <c r="A990" s="195"/>
      <c r="B990" s="195"/>
      <c r="C990" s="195"/>
      <c r="D990" s="254"/>
      <c r="E990" s="254"/>
      <c r="F990" s="195"/>
      <c r="G990" s="195"/>
      <c r="H990" s="195"/>
      <c r="I990" s="195"/>
      <c r="J990" s="195"/>
      <c r="K990" s="195"/>
      <c r="L990" s="195"/>
      <c r="M990" s="195"/>
      <c r="N990" s="195"/>
      <c r="O990" s="195"/>
      <c r="P990" s="195"/>
      <c r="Q990" s="195"/>
      <c r="R990" s="195"/>
      <c r="S990" s="195"/>
      <c r="T990" s="195"/>
      <c r="U990" s="195"/>
    </row>
    <row r="991" spans="1:21" ht="13">
      <c r="A991" s="195"/>
      <c r="B991" s="195"/>
      <c r="C991" s="195"/>
      <c r="D991" s="254"/>
      <c r="E991" s="254"/>
      <c r="F991" s="195"/>
      <c r="G991" s="195"/>
      <c r="H991" s="195"/>
      <c r="I991" s="195"/>
      <c r="J991" s="195"/>
      <c r="K991" s="195"/>
      <c r="L991" s="195"/>
      <c r="M991" s="195"/>
      <c r="N991" s="195"/>
      <c r="O991" s="195"/>
      <c r="P991" s="195"/>
      <c r="Q991" s="195"/>
      <c r="R991" s="195"/>
      <c r="S991" s="195"/>
      <c r="T991" s="195"/>
      <c r="U991" s="195"/>
    </row>
    <row r="992" spans="1:21" ht="13">
      <c r="A992" s="195"/>
      <c r="B992" s="195"/>
      <c r="C992" s="195"/>
      <c r="D992" s="254"/>
      <c r="E992" s="254"/>
      <c r="F992" s="195"/>
      <c r="G992" s="195"/>
      <c r="H992" s="195"/>
      <c r="I992" s="195"/>
      <c r="J992" s="195"/>
      <c r="K992" s="195"/>
      <c r="L992" s="195"/>
      <c r="M992" s="195"/>
      <c r="N992" s="195"/>
      <c r="O992" s="195"/>
      <c r="P992" s="195"/>
      <c r="Q992" s="195"/>
      <c r="R992" s="195"/>
      <c r="S992" s="195"/>
      <c r="T992" s="195"/>
      <c r="U992" s="195"/>
    </row>
    <row r="993" spans="1:21" ht="13">
      <c r="A993" s="195"/>
      <c r="B993" s="195"/>
      <c r="C993" s="195"/>
      <c r="D993" s="254"/>
      <c r="E993" s="254"/>
      <c r="F993" s="195"/>
      <c r="G993" s="195"/>
      <c r="H993" s="195"/>
      <c r="I993" s="195"/>
      <c r="J993" s="195"/>
      <c r="K993" s="195"/>
      <c r="L993" s="195"/>
      <c r="M993" s="195"/>
      <c r="N993" s="195"/>
      <c r="O993" s="195"/>
      <c r="P993" s="195"/>
      <c r="Q993" s="195"/>
      <c r="R993" s="195"/>
      <c r="S993" s="195"/>
      <c r="T993" s="195"/>
      <c r="U993" s="195"/>
    </row>
    <row r="994" spans="1:21" ht="13">
      <c r="A994" s="195"/>
      <c r="B994" s="195"/>
      <c r="C994" s="195"/>
      <c r="D994" s="254"/>
      <c r="E994" s="254"/>
      <c r="F994" s="195"/>
      <c r="G994" s="195"/>
      <c r="H994" s="195"/>
      <c r="I994" s="195"/>
      <c r="J994" s="195"/>
      <c r="K994" s="195"/>
      <c r="L994" s="195"/>
      <c r="M994" s="195"/>
      <c r="N994" s="195"/>
      <c r="O994" s="195"/>
      <c r="P994" s="195"/>
      <c r="Q994" s="195"/>
      <c r="R994" s="195"/>
      <c r="S994" s="195"/>
      <c r="T994" s="195"/>
      <c r="U994" s="195"/>
    </row>
    <row r="995" spans="1:21" ht="13">
      <c r="A995" s="195"/>
      <c r="B995" s="195"/>
      <c r="C995" s="195"/>
      <c r="D995" s="254"/>
      <c r="E995" s="254"/>
      <c r="F995" s="195"/>
      <c r="G995" s="195"/>
      <c r="H995" s="195"/>
      <c r="I995" s="195"/>
      <c r="J995" s="195"/>
      <c r="K995" s="195"/>
      <c r="L995" s="195"/>
      <c r="M995" s="195"/>
      <c r="N995" s="195"/>
      <c r="O995" s="195"/>
      <c r="P995" s="195"/>
      <c r="Q995" s="195"/>
      <c r="R995" s="195"/>
      <c r="S995" s="195"/>
      <c r="T995" s="195"/>
      <c r="U995" s="195"/>
    </row>
    <row r="996" spans="1:21" ht="13">
      <c r="A996" s="195"/>
      <c r="B996" s="195"/>
      <c r="C996" s="195"/>
      <c r="D996" s="254"/>
      <c r="E996" s="254"/>
      <c r="F996" s="195"/>
      <c r="G996" s="195"/>
      <c r="H996" s="195"/>
      <c r="I996" s="195"/>
      <c r="J996" s="195"/>
      <c r="K996" s="195"/>
      <c r="L996" s="195"/>
      <c r="M996" s="195"/>
      <c r="N996" s="195"/>
      <c r="O996" s="195"/>
      <c r="P996" s="195"/>
      <c r="Q996" s="195"/>
      <c r="R996" s="195"/>
      <c r="S996" s="195"/>
      <c r="T996" s="195"/>
      <c r="U996" s="195"/>
    </row>
    <row r="997" spans="1:21" ht="13">
      <c r="A997" s="195"/>
      <c r="B997" s="195"/>
      <c r="C997" s="195"/>
      <c r="D997" s="254"/>
      <c r="E997" s="254"/>
      <c r="F997" s="195"/>
      <c r="G997" s="195"/>
      <c r="H997" s="195"/>
      <c r="I997" s="195"/>
      <c r="J997" s="195"/>
      <c r="K997" s="195"/>
      <c r="L997" s="195"/>
      <c r="M997" s="195"/>
      <c r="N997" s="195"/>
      <c r="O997" s="195"/>
      <c r="P997" s="195"/>
      <c r="Q997" s="195"/>
      <c r="R997" s="195"/>
      <c r="S997" s="195"/>
      <c r="T997" s="195"/>
      <c r="U997" s="195"/>
    </row>
    <row r="998" spans="1:21" ht="13">
      <c r="A998" s="195"/>
      <c r="B998" s="195"/>
      <c r="C998" s="195"/>
      <c r="D998" s="254"/>
      <c r="E998" s="254"/>
      <c r="F998" s="195"/>
      <c r="G998" s="195"/>
      <c r="H998" s="195"/>
      <c r="I998" s="195"/>
      <c r="J998" s="195"/>
      <c r="K998" s="195"/>
      <c r="L998" s="195"/>
      <c r="M998" s="195"/>
      <c r="N998" s="195"/>
      <c r="O998" s="195"/>
      <c r="P998" s="195"/>
      <c r="Q998" s="195"/>
      <c r="R998" s="195"/>
      <c r="S998" s="195"/>
      <c r="T998" s="195"/>
      <c r="U998" s="195"/>
    </row>
    <row r="999" spans="1:21" ht="13">
      <c r="A999" s="195"/>
      <c r="B999" s="195"/>
      <c r="C999" s="195"/>
      <c r="D999" s="254"/>
      <c r="E999" s="254"/>
      <c r="F999" s="195"/>
      <c r="G999" s="195"/>
      <c r="H999" s="195"/>
      <c r="I999" s="195"/>
      <c r="J999" s="195"/>
      <c r="K999" s="195"/>
      <c r="L999" s="195"/>
      <c r="M999" s="195"/>
      <c r="N999" s="195"/>
      <c r="O999" s="195"/>
      <c r="P999" s="195"/>
      <c r="Q999" s="195"/>
      <c r="R999" s="195"/>
      <c r="S999" s="195"/>
      <c r="T999" s="195"/>
      <c r="U999" s="195"/>
    </row>
    <row r="1000" spans="1:21" ht="13">
      <c r="A1000" s="195"/>
      <c r="B1000" s="195"/>
      <c r="C1000" s="195"/>
      <c r="D1000" s="254"/>
      <c r="E1000" s="254"/>
      <c r="F1000" s="195"/>
      <c r="G1000" s="195"/>
      <c r="H1000" s="195"/>
      <c r="I1000" s="195"/>
      <c r="J1000" s="195"/>
      <c r="K1000" s="195"/>
      <c r="L1000" s="195"/>
      <c r="M1000" s="195"/>
      <c r="N1000" s="195"/>
      <c r="O1000" s="195"/>
      <c r="P1000" s="195"/>
      <c r="Q1000" s="195"/>
      <c r="R1000" s="195"/>
      <c r="S1000" s="195"/>
      <c r="T1000" s="195"/>
      <c r="U1000" s="195"/>
    </row>
    <row r="1001" spans="1:21" ht="13">
      <c r="A1001" s="195"/>
      <c r="B1001" s="195"/>
      <c r="C1001" s="195"/>
      <c r="D1001" s="254"/>
      <c r="E1001" s="254"/>
      <c r="F1001" s="195"/>
      <c r="G1001" s="195"/>
      <c r="H1001" s="195"/>
      <c r="I1001" s="195"/>
      <c r="J1001" s="195"/>
      <c r="K1001" s="195"/>
      <c r="L1001" s="195"/>
      <c r="M1001" s="195"/>
      <c r="N1001" s="195"/>
      <c r="O1001" s="195"/>
      <c r="P1001" s="195"/>
      <c r="Q1001" s="195"/>
      <c r="R1001" s="195"/>
      <c r="S1001" s="195"/>
      <c r="T1001" s="195"/>
      <c r="U1001" s="195"/>
    </row>
    <row r="1002" spans="1:21" ht="13">
      <c r="A1002" s="195"/>
      <c r="B1002" s="195"/>
      <c r="C1002" s="195"/>
      <c r="D1002" s="254"/>
      <c r="E1002" s="254"/>
      <c r="F1002" s="195"/>
      <c r="G1002" s="195"/>
      <c r="H1002" s="195"/>
      <c r="I1002" s="195"/>
      <c r="J1002" s="195"/>
      <c r="K1002" s="195"/>
      <c r="L1002" s="195"/>
      <c r="M1002" s="195"/>
      <c r="N1002" s="195"/>
      <c r="O1002" s="195"/>
      <c r="P1002" s="195"/>
      <c r="Q1002" s="195"/>
      <c r="R1002" s="195"/>
      <c r="S1002" s="195"/>
      <c r="T1002" s="195"/>
      <c r="U1002" s="195"/>
    </row>
    <row r="1003" spans="1:21" ht="13">
      <c r="A1003" s="195"/>
      <c r="B1003" s="195"/>
      <c r="C1003" s="195"/>
      <c r="D1003" s="254"/>
      <c r="E1003" s="254"/>
      <c r="F1003" s="195"/>
      <c r="G1003" s="195"/>
      <c r="H1003" s="195"/>
      <c r="I1003" s="195"/>
      <c r="J1003" s="195"/>
      <c r="K1003" s="195"/>
      <c r="L1003" s="195"/>
      <c r="M1003" s="195"/>
      <c r="N1003" s="195"/>
      <c r="O1003" s="195"/>
      <c r="P1003" s="195"/>
      <c r="Q1003" s="195"/>
      <c r="R1003" s="195"/>
      <c r="S1003" s="195"/>
      <c r="T1003" s="195"/>
      <c r="U1003" s="195"/>
    </row>
    <row r="1004" spans="1:21" ht="13">
      <c r="A1004" s="195"/>
      <c r="B1004" s="195"/>
      <c r="C1004" s="195"/>
      <c r="D1004" s="254"/>
      <c r="E1004" s="254"/>
      <c r="F1004" s="195"/>
      <c r="G1004" s="195"/>
      <c r="H1004" s="195"/>
      <c r="I1004" s="195"/>
      <c r="J1004" s="195"/>
      <c r="K1004" s="195"/>
      <c r="L1004" s="195"/>
      <c r="M1004" s="195"/>
      <c r="N1004" s="195"/>
      <c r="O1004" s="195"/>
      <c r="P1004" s="195"/>
      <c r="Q1004" s="195"/>
      <c r="R1004" s="195"/>
      <c r="S1004" s="195"/>
      <c r="T1004" s="195"/>
      <c r="U1004" s="195"/>
    </row>
    <row r="1005" spans="1:21" ht="13">
      <c r="A1005" s="195"/>
      <c r="B1005" s="195"/>
      <c r="C1005" s="195"/>
      <c r="D1005" s="254"/>
      <c r="E1005" s="254"/>
      <c r="F1005" s="195"/>
      <c r="G1005" s="195"/>
      <c r="H1005" s="195"/>
      <c r="I1005" s="195"/>
      <c r="J1005" s="195"/>
      <c r="K1005" s="195"/>
      <c r="L1005" s="195"/>
      <c r="M1005" s="195"/>
      <c r="N1005" s="195"/>
      <c r="O1005" s="195"/>
      <c r="P1005" s="195"/>
      <c r="Q1005" s="195"/>
      <c r="R1005" s="195"/>
      <c r="S1005" s="195"/>
      <c r="T1005" s="195"/>
      <c r="U1005" s="195"/>
    </row>
    <row r="1006" spans="1:21" ht="13">
      <c r="A1006" s="195"/>
      <c r="B1006" s="195"/>
      <c r="C1006" s="195"/>
      <c r="D1006" s="254"/>
      <c r="E1006" s="254"/>
      <c r="F1006" s="195"/>
      <c r="G1006" s="195"/>
      <c r="H1006" s="195"/>
      <c r="I1006" s="195"/>
      <c r="J1006" s="195"/>
      <c r="K1006" s="195"/>
      <c r="L1006" s="195"/>
      <c r="M1006" s="195"/>
      <c r="N1006" s="195"/>
      <c r="O1006" s="195"/>
      <c r="P1006" s="195"/>
      <c r="Q1006" s="195"/>
      <c r="R1006" s="195"/>
      <c r="S1006" s="195"/>
      <c r="T1006" s="195"/>
      <c r="U1006" s="195"/>
    </row>
    <row r="1007" spans="1:21" ht="13">
      <c r="A1007" s="195"/>
      <c r="B1007" s="195"/>
      <c r="C1007" s="195"/>
      <c r="D1007" s="254"/>
      <c r="E1007" s="254"/>
      <c r="F1007" s="195"/>
      <c r="G1007" s="195"/>
      <c r="H1007" s="195"/>
      <c r="I1007" s="195"/>
      <c r="J1007" s="195"/>
      <c r="K1007" s="195"/>
      <c r="L1007" s="195"/>
      <c r="M1007" s="195"/>
      <c r="N1007" s="195"/>
      <c r="O1007" s="195"/>
      <c r="P1007" s="195"/>
      <c r="Q1007" s="195"/>
      <c r="R1007" s="195"/>
      <c r="S1007" s="195"/>
      <c r="T1007" s="195"/>
      <c r="U1007" s="195"/>
    </row>
    <row r="1008" spans="1:21" ht="13">
      <c r="A1008" s="195"/>
      <c r="B1008" s="195"/>
      <c r="C1008" s="195"/>
      <c r="D1008" s="254"/>
      <c r="E1008" s="254"/>
      <c r="F1008" s="195"/>
      <c r="G1008" s="195"/>
      <c r="H1008" s="195"/>
      <c r="I1008" s="195"/>
      <c r="J1008" s="195"/>
      <c r="K1008" s="195"/>
      <c r="L1008" s="195"/>
      <c r="M1008" s="195"/>
      <c r="N1008" s="195"/>
      <c r="O1008" s="195"/>
      <c r="P1008" s="195"/>
      <c r="Q1008" s="195"/>
      <c r="R1008" s="195"/>
      <c r="S1008" s="195"/>
      <c r="T1008" s="195"/>
      <c r="U1008" s="195"/>
    </row>
    <row r="1009" spans="1:21" ht="13">
      <c r="A1009" s="195"/>
      <c r="B1009" s="195"/>
      <c r="C1009" s="195"/>
      <c r="D1009" s="254"/>
      <c r="E1009" s="254"/>
      <c r="F1009" s="195"/>
      <c r="G1009" s="195"/>
      <c r="H1009" s="195"/>
      <c r="I1009" s="195"/>
      <c r="J1009" s="195"/>
      <c r="K1009" s="195"/>
      <c r="L1009" s="195"/>
      <c r="M1009" s="195"/>
      <c r="N1009" s="195"/>
      <c r="O1009" s="195"/>
      <c r="P1009" s="195"/>
      <c r="Q1009" s="195"/>
      <c r="R1009" s="195"/>
      <c r="S1009" s="195"/>
      <c r="T1009" s="195"/>
      <c r="U1009" s="195"/>
    </row>
    <row r="1010" spans="1:21" ht="13">
      <c r="A1010" s="195"/>
      <c r="B1010" s="195"/>
      <c r="C1010" s="195"/>
      <c r="D1010" s="254"/>
      <c r="E1010" s="254"/>
      <c r="F1010" s="195"/>
      <c r="G1010" s="195"/>
      <c r="H1010" s="195"/>
      <c r="I1010" s="195"/>
      <c r="J1010" s="195"/>
      <c r="K1010" s="195"/>
      <c r="L1010" s="195"/>
      <c r="M1010" s="195"/>
      <c r="N1010" s="195"/>
      <c r="O1010" s="195"/>
      <c r="P1010" s="195"/>
      <c r="Q1010" s="195"/>
      <c r="R1010" s="195"/>
      <c r="S1010" s="195"/>
      <c r="T1010" s="195"/>
      <c r="U1010" s="195"/>
    </row>
    <row r="1011" spans="1:21" ht="13">
      <c r="A1011" s="195"/>
      <c r="B1011" s="195"/>
      <c r="C1011" s="195"/>
      <c r="D1011" s="254"/>
      <c r="E1011" s="254"/>
      <c r="F1011" s="195"/>
      <c r="G1011" s="195"/>
      <c r="H1011" s="195"/>
      <c r="I1011" s="195"/>
      <c r="J1011" s="195"/>
      <c r="K1011" s="195"/>
      <c r="L1011" s="195"/>
      <c r="M1011" s="195"/>
      <c r="N1011" s="195"/>
      <c r="O1011" s="195"/>
      <c r="P1011" s="195"/>
      <c r="Q1011" s="195"/>
      <c r="R1011" s="195"/>
      <c r="S1011" s="195"/>
      <c r="T1011" s="195"/>
      <c r="U1011" s="195"/>
    </row>
    <row r="1012" spans="1:21" ht="13">
      <c r="A1012" s="195"/>
      <c r="B1012" s="195"/>
      <c r="C1012" s="195"/>
      <c r="D1012" s="254"/>
      <c r="E1012" s="254"/>
      <c r="F1012" s="195"/>
      <c r="G1012" s="195"/>
      <c r="H1012" s="195"/>
      <c r="I1012" s="195"/>
      <c r="J1012" s="195"/>
      <c r="K1012" s="195"/>
      <c r="L1012" s="195"/>
      <c r="M1012" s="195"/>
      <c r="N1012" s="195"/>
      <c r="O1012" s="195"/>
      <c r="P1012" s="195"/>
      <c r="Q1012" s="195"/>
      <c r="R1012" s="195"/>
      <c r="S1012" s="195"/>
      <c r="T1012" s="195"/>
      <c r="U1012" s="195"/>
    </row>
    <row r="1013" spans="1:21" ht="13">
      <c r="A1013" s="195"/>
      <c r="B1013" s="195"/>
      <c r="C1013" s="195"/>
      <c r="D1013" s="254"/>
      <c r="E1013" s="254"/>
      <c r="F1013" s="195"/>
      <c r="G1013" s="195"/>
      <c r="H1013" s="195"/>
      <c r="I1013" s="195"/>
      <c r="J1013" s="195"/>
      <c r="K1013" s="195"/>
      <c r="L1013" s="195"/>
      <c r="M1013" s="195"/>
      <c r="N1013" s="195"/>
      <c r="O1013" s="195"/>
      <c r="P1013" s="195"/>
      <c r="Q1013" s="195"/>
      <c r="R1013" s="195"/>
      <c r="S1013" s="195"/>
      <c r="T1013" s="195"/>
      <c r="U1013" s="195"/>
    </row>
    <row r="1014" spans="1:21" ht="13">
      <c r="A1014" s="195"/>
      <c r="B1014" s="195"/>
      <c r="C1014" s="195"/>
      <c r="D1014" s="254"/>
      <c r="E1014" s="254"/>
      <c r="F1014" s="195"/>
      <c r="G1014" s="195"/>
      <c r="H1014" s="195"/>
      <c r="I1014" s="195"/>
      <c r="J1014" s="195"/>
      <c r="K1014" s="195"/>
      <c r="L1014" s="195"/>
      <c r="M1014" s="195"/>
      <c r="N1014" s="195"/>
      <c r="O1014" s="195"/>
      <c r="P1014" s="195"/>
      <c r="Q1014" s="195"/>
      <c r="R1014" s="195"/>
      <c r="S1014" s="195"/>
      <c r="T1014" s="195"/>
      <c r="U1014" s="195"/>
    </row>
    <row r="1015" spans="1:21" ht="13">
      <c r="A1015" s="195"/>
      <c r="B1015" s="195"/>
      <c r="C1015" s="195"/>
      <c r="D1015" s="254"/>
      <c r="E1015" s="254"/>
      <c r="F1015" s="195"/>
      <c r="G1015" s="195"/>
      <c r="H1015" s="195"/>
      <c r="I1015" s="195"/>
      <c r="J1015" s="195"/>
      <c r="K1015" s="195"/>
      <c r="L1015" s="195"/>
      <c r="M1015" s="195"/>
      <c r="N1015" s="195"/>
      <c r="O1015" s="195"/>
      <c r="P1015" s="195"/>
      <c r="Q1015" s="195"/>
      <c r="R1015" s="195"/>
      <c r="S1015" s="195"/>
      <c r="T1015" s="195"/>
      <c r="U1015" s="195"/>
    </row>
    <row r="1016" spans="1:21" ht="13">
      <c r="A1016" s="195"/>
      <c r="B1016" s="195"/>
      <c r="C1016" s="195"/>
      <c r="D1016" s="254"/>
      <c r="E1016" s="254"/>
      <c r="F1016" s="195"/>
      <c r="G1016" s="195"/>
      <c r="H1016" s="195"/>
      <c r="I1016" s="195"/>
      <c r="J1016" s="195"/>
      <c r="K1016" s="195"/>
      <c r="L1016" s="195"/>
      <c r="M1016" s="195"/>
      <c r="N1016" s="195"/>
      <c r="O1016" s="195"/>
      <c r="P1016" s="195"/>
      <c r="Q1016" s="195"/>
      <c r="R1016" s="195"/>
      <c r="S1016" s="195"/>
      <c r="T1016" s="195"/>
      <c r="U1016" s="195"/>
    </row>
    <row r="1017" spans="1:21" ht="13">
      <c r="A1017" s="195"/>
      <c r="B1017" s="195"/>
      <c r="C1017" s="195"/>
      <c r="D1017" s="254"/>
      <c r="E1017" s="254"/>
      <c r="F1017" s="195"/>
      <c r="G1017" s="195"/>
      <c r="H1017" s="195"/>
      <c r="I1017" s="195"/>
      <c r="J1017" s="195"/>
      <c r="K1017" s="195"/>
      <c r="L1017" s="195"/>
      <c r="M1017" s="195"/>
      <c r="N1017" s="195"/>
      <c r="O1017" s="195"/>
      <c r="P1017" s="195"/>
      <c r="Q1017" s="195"/>
      <c r="R1017" s="195"/>
      <c r="S1017" s="195"/>
      <c r="T1017" s="195"/>
      <c r="U1017" s="195"/>
    </row>
    <row r="1018" spans="1:21" ht="13">
      <c r="A1018" s="195"/>
      <c r="B1018" s="195"/>
      <c r="C1018" s="195"/>
      <c r="D1018" s="254"/>
      <c r="E1018" s="254"/>
      <c r="F1018" s="195"/>
      <c r="G1018" s="195"/>
      <c r="H1018" s="195"/>
      <c r="I1018" s="195"/>
      <c r="J1018" s="195"/>
      <c r="K1018" s="195"/>
      <c r="L1018" s="195"/>
      <c r="M1018" s="195"/>
      <c r="N1018" s="195"/>
      <c r="O1018" s="195"/>
      <c r="P1018" s="195"/>
      <c r="Q1018" s="195"/>
      <c r="R1018" s="195"/>
      <c r="S1018" s="195"/>
      <c r="T1018" s="195"/>
      <c r="U1018" s="195"/>
    </row>
    <row r="1019" spans="1:21" ht="13">
      <c r="A1019" s="195"/>
      <c r="B1019" s="195"/>
      <c r="C1019" s="195"/>
      <c r="D1019" s="254"/>
      <c r="E1019" s="254"/>
      <c r="F1019" s="195"/>
      <c r="G1019" s="195"/>
      <c r="H1019" s="195"/>
      <c r="I1019" s="195"/>
      <c r="J1019" s="195"/>
      <c r="K1019" s="195"/>
      <c r="L1019" s="195"/>
      <c r="M1019" s="195"/>
      <c r="N1019" s="195"/>
      <c r="O1019" s="195"/>
      <c r="P1019" s="195"/>
      <c r="Q1019" s="195"/>
      <c r="R1019" s="195"/>
      <c r="S1019" s="195"/>
      <c r="T1019" s="195"/>
      <c r="U1019" s="195"/>
    </row>
    <row r="1020" spans="1:21" ht="13">
      <c r="A1020" s="195"/>
      <c r="B1020" s="195"/>
      <c r="C1020" s="195"/>
      <c r="D1020" s="254"/>
      <c r="E1020" s="254"/>
      <c r="F1020" s="195"/>
      <c r="G1020" s="195"/>
      <c r="H1020" s="195"/>
      <c r="I1020" s="195"/>
      <c r="J1020" s="195"/>
      <c r="K1020" s="195"/>
      <c r="L1020" s="195"/>
      <c r="M1020" s="195"/>
      <c r="N1020" s="195"/>
      <c r="O1020" s="195"/>
      <c r="P1020" s="195"/>
      <c r="Q1020" s="195"/>
      <c r="R1020" s="195"/>
      <c r="S1020" s="195"/>
      <c r="T1020" s="195"/>
      <c r="U1020" s="195"/>
    </row>
    <row r="1021" spans="1:21" ht="13">
      <c r="A1021" s="195"/>
      <c r="B1021" s="195"/>
      <c r="C1021" s="195"/>
      <c r="D1021" s="254"/>
      <c r="E1021" s="254"/>
      <c r="F1021" s="195"/>
      <c r="G1021" s="195"/>
      <c r="H1021" s="195"/>
      <c r="I1021" s="195"/>
      <c r="J1021" s="195"/>
      <c r="K1021" s="195"/>
      <c r="L1021" s="195"/>
      <c r="M1021" s="195"/>
      <c r="N1021" s="195"/>
      <c r="O1021" s="195"/>
      <c r="P1021" s="195"/>
      <c r="Q1021" s="195"/>
      <c r="R1021" s="195"/>
      <c r="S1021" s="195"/>
      <c r="T1021" s="195"/>
      <c r="U1021" s="195"/>
    </row>
    <row r="1022" spans="1:21" ht="13">
      <c r="A1022" s="195"/>
      <c r="B1022" s="195"/>
      <c r="C1022" s="195"/>
      <c r="D1022" s="254"/>
      <c r="E1022" s="254"/>
      <c r="F1022" s="195"/>
      <c r="G1022" s="195"/>
      <c r="H1022" s="195"/>
      <c r="I1022" s="195"/>
      <c r="J1022" s="195"/>
      <c r="K1022" s="195"/>
      <c r="L1022" s="195"/>
      <c r="M1022" s="195"/>
      <c r="N1022" s="195"/>
      <c r="O1022" s="195"/>
      <c r="P1022" s="195"/>
      <c r="Q1022" s="195"/>
      <c r="R1022" s="195"/>
      <c r="S1022" s="195"/>
      <c r="T1022" s="195"/>
      <c r="U1022" s="195"/>
    </row>
    <row r="1023" spans="1:21" ht="13">
      <c r="A1023" s="195"/>
      <c r="B1023" s="195"/>
      <c r="C1023" s="195"/>
      <c r="D1023" s="254"/>
      <c r="E1023" s="254"/>
      <c r="F1023" s="195"/>
      <c r="G1023" s="195"/>
      <c r="H1023" s="195"/>
      <c r="I1023" s="195"/>
      <c r="J1023" s="195"/>
      <c r="K1023" s="195"/>
      <c r="L1023" s="195"/>
      <c r="M1023" s="195"/>
      <c r="N1023" s="195"/>
      <c r="O1023" s="195"/>
      <c r="P1023" s="195"/>
      <c r="Q1023" s="195"/>
      <c r="R1023" s="195"/>
      <c r="S1023" s="195"/>
      <c r="T1023" s="195"/>
      <c r="U1023" s="195"/>
    </row>
    <row r="1024" spans="1:21" ht="13">
      <c r="A1024" s="195"/>
      <c r="B1024" s="195"/>
      <c r="C1024" s="195"/>
      <c r="D1024" s="254"/>
      <c r="E1024" s="254"/>
      <c r="F1024" s="195"/>
      <c r="G1024" s="195"/>
      <c r="H1024" s="195"/>
      <c r="I1024" s="195"/>
      <c r="J1024" s="195"/>
      <c r="K1024" s="195"/>
      <c r="L1024" s="195"/>
      <c r="M1024" s="195"/>
      <c r="N1024" s="195"/>
      <c r="O1024" s="195"/>
      <c r="P1024" s="195"/>
      <c r="Q1024" s="195"/>
      <c r="R1024" s="195"/>
      <c r="S1024" s="195"/>
      <c r="T1024" s="195"/>
      <c r="U1024" s="195"/>
    </row>
    <row r="1025" spans="1:21" ht="13">
      <c r="A1025" s="195"/>
      <c r="B1025" s="195"/>
      <c r="C1025" s="195"/>
      <c r="D1025" s="254"/>
      <c r="E1025" s="254"/>
      <c r="F1025" s="195"/>
      <c r="G1025" s="195"/>
      <c r="H1025" s="195"/>
      <c r="I1025" s="195"/>
      <c r="J1025" s="195"/>
      <c r="K1025" s="195"/>
      <c r="L1025" s="195"/>
      <c r="M1025" s="195"/>
      <c r="N1025" s="195"/>
      <c r="O1025" s="195"/>
      <c r="P1025" s="195"/>
      <c r="Q1025" s="195"/>
      <c r="R1025" s="195"/>
      <c r="S1025" s="195"/>
      <c r="T1025" s="195"/>
      <c r="U1025" s="195"/>
    </row>
    <row r="1026" spans="1:21" ht="13">
      <c r="A1026" s="195"/>
      <c r="B1026" s="195"/>
      <c r="C1026" s="195"/>
      <c r="D1026" s="254"/>
      <c r="E1026" s="254"/>
      <c r="F1026" s="195"/>
      <c r="G1026" s="195"/>
      <c r="H1026" s="195"/>
      <c r="I1026" s="195"/>
      <c r="J1026" s="195"/>
      <c r="K1026" s="195"/>
      <c r="L1026" s="195"/>
      <c r="M1026" s="195"/>
      <c r="N1026" s="195"/>
      <c r="O1026" s="195"/>
      <c r="P1026" s="195"/>
      <c r="Q1026" s="195"/>
      <c r="R1026" s="195"/>
      <c r="S1026" s="195"/>
      <c r="T1026" s="195"/>
      <c r="U1026" s="195"/>
    </row>
    <row r="1027" spans="1:21" ht="13">
      <c r="A1027" s="195"/>
      <c r="B1027" s="195"/>
      <c r="C1027" s="195"/>
      <c r="D1027" s="254"/>
      <c r="E1027" s="254"/>
      <c r="F1027" s="195"/>
      <c r="G1027" s="195"/>
      <c r="H1027" s="195"/>
      <c r="I1027" s="195"/>
      <c r="J1027" s="195"/>
      <c r="K1027" s="195"/>
      <c r="L1027" s="195"/>
      <c r="M1027" s="195"/>
      <c r="N1027" s="195"/>
      <c r="O1027" s="195"/>
      <c r="P1027" s="195"/>
      <c r="Q1027" s="195"/>
      <c r="R1027" s="195"/>
      <c r="S1027" s="195"/>
      <c r="T1027" s="195"/>
      <c r="U1027" s="195"/>
    </row>
    <row r="1028" spans="1:21" ht="13">
      <c r="A1028" s="195"/>
      <c r="B1028" s="195"/>
      <c r="C1028" s="195"/>
      <c r="D1028" s="254"/>
      <c r="E1028" s="254"/>
      <c r="F1028" s="195"/>
      <c r="G1028" s="195"/>
      <c r="H1028" s="195"/>
      <c r="I1028" s="195"/>
      <c r="J1028" s="195"/>
      <c r="K1028" s="195"/>
      <c r="L1028" s="195"/>
      <c r="M1028" s="195"/>
      <c r="N1028" s="195"/>
      <c r="O1028" s="195"/>
      <c r="P1028" s="195"/>
      <c r="Q1028" s="195"/>
      <c r="R1028" s="195"/>
      <c r="S1028" s="195"/>
      <c r="T1028" s="195"/>
      <c r="U1028" s="195"/>
    </row>
    <row r="1029" spans="1:21" ht="13">
      <c r="A1029" s="195"/>
      <c r="B1029" s="195"/>
      <c r="C1029" s="195"/>
      <c r="D1029" s="254"/>
      <c r="E1029" s="254"/>
      <c r="F1029" s="195"/>
      <c r="G1029" s="195"/>
      <c r="H1029" s="195"/>
      <c r="I1029" s="195"/>
      <c r="J1029" s="195"/>
      <c r="K1029" s="195"/>
      <c r="L1029" s="195"/>
      <c r="M1029" s="195"/>
      <c r="N1029" s="195"/>
      <c r="O1029" s="195"/>
      <c r="P1029" s="195"/>
      <c r="Q1029" s="195"/>
      <c r="R1029" s="195"/>
      <c r="S1029" s="195"/>
      <c r="T1029" s="195"/>
      <c r="U1029" s="195"/>
    </row>
    <row r="1030" spans="1:21" ht="13">
      <c r="A1030" s="195"/>
      <c r="B1030" s="195"/>
      <c r="C1030" s="195"/>
      <c r="D1030" s="254"/>
      <c r="E1030" s="254"/>
      <c r="F1030" s="195"/>
      <c r="G1030" s="195"/>
      <c r="H1030" s="195"/>
      <c r="I1030" s="195"/>
      <c r="J1030" s="195"/>
      <c r="K1030" s="195"/>
      <c r="L1030" s="195"/>
      <c r="M1030" s="195"/>
      <c r="N1030" s="195"/>
      <c r="O1030" s="195"/>
      <c r="P1030" s="195"/>
      <c r="Q1030" s="195"/>
      <c r="R1030" s="195"/>
      <c r="S1030" s="195"/>
      <c r="T1030" s="195"/>
      <c r="U1030" s="195"/>
    </row>
    <row r="1031" spans="1:21" ht="13">
      <c r="A1031" s="195"/>
      <c r="B1031" s="195"/>
      <c r="C1031" s="195"/>
      <c r="D1031" s="254"/>
      <c r="E1031" s="254"/>
      <c r="F1031" s="195"/>
      <c r="G1031" s="195"/>
      <c r="H1031" s="195"/>
      <c r="I1031" s="195"/>
      <c r="J1031" s="195"/>
      <c r="K1031" s="195"/>
      <c r="L1031" s="195"/>
      <c r="M1031" s="195"/>
      <c r="N1031" s="195"/>
      <c r="O1031" s="195"/>
      <c r="P1031" s="195"/>
      <c r="Q1031" s="195"/>
      <c r="R1031" s="195"/>
      <c r="S1031" s="195"/>
      <c r="T1031" s="195"/>
      <c r="U1031" s="195"/>
    </row>
    <row r="1032" spans="1:21" ht="13">
      <c r="A1032" s="195"/>
      <c r="B1032" s="195"/>
      <c r="C1032" s="195"/>
      <c r="D1032" s="254"/>
      <c r="E1032" s="254"/>
      <c r="F1032" s="195"/>
      <c r="G1032" s="195"/>
      <c r="H1032" s="195"/>
      <c r="I1032" s="195"/>
      <c r="J1032" s="195"/>
      <c r="K1032" s="195"/>
      <c r="L1032" s="195"/>
      <c r="M1032" s="195"/>
      <c r="N1032" s="195"/>
      <c r="O1032" s="195"/>
      <c r="P1032" s="195"/>
      <c r="Q1032" s="195"/>
      <c r="R1032" s="195"/>
      <c r="S1032" s="195"/>
      <c r="T1032" s="195"/>
      <c r="U1032" s="195"/>
    </row>
    <row r="1033" spans="1:21" ht="13">
      <c r="A1033" s="195"/>
      <c r="B1033" s="195"/>
      <c r="C1033" s="195"/>
      <c r="D1033" s="254"/>
      <c r="E1033" s="254"/>
      <c r="F1033" s="195"/>
      <c r="G1033" s="195"/>
      <c r="H1033" s="195"/>
      <c r="I1033" s="195"/>
      <c r="J1033" s="195"/>
      <c r="K1033" s="195"/>
      <c r="L1033" s="195"/>
      <c r="M1033" s="195"/>
      <c r="N1033" s="195"/>
      <c r="O1033" s="195"/>
      <c r="P1033" s="195"/>
      <c r="Q1033" s="195"/>
      <c r="R1033" s="195"/>
      <c r="S1033" s="195"/>
      <c r="T1033" s="195"/>
      <c r="U1033" s="195"/>
    </row>
    <row r="1034" spans="1:21" ht="13">
      <c r="A1034" s="195"/>
      <c r="B1034" s="195"/>
      <c r="C1034" s="195"/>
      <c r="D1034" s="254"/>
      <c r="E1034" s="254"/>
      <c r="F1034" s="195"/>
      <c r="G1034" s="195"/>
      <c r="H1034" s="195"/>
      <c r="I1034" s="195"/>
      <c r="J1034" s="195"/>
      <c r="K1034" s="195"/>
      <c r="L1034" s="195"/>
      <c r="M1034" s="195"/>
      <c r="N1034" s="195"/>
      <c r="O1034" s="195"/>
      <c r="P1034" s="195"/>
      <c r="Q1034" s="195"/>
      <c r="R1034" s="195"/>
      <c r="S1034" s="195"/>
      <c r="T1034" s="195"/>
      <c r="U1034" s="195"/>
    </row>
    <row r="1035" spans="1:21" ht="13">
      <c r="A1035" s="195"/>
      <c r="B1035" s="195"/>
      <c r="C1035" s="195"/>
      <c r="D1035" s="254"/>
      <c r="E1035" s="254"/>
      <c r="F1035" s="195"/>
      <c r="G1035" s="195"/>
      <c r="H1035" s="195"/>
      <c r="I1035" s="195"/>
      <c r="J1035" s="195"/>
      <c r="K1035" s="195"/>
      <c r="L1035" s="195"/>
      <c r="M1035" s="195"/>
      <c r="N1035" s="195"/>
      <c r="O1035" s="195"/>
      <c r="P1035" s="195"/>
      <c r="Q1035" s="195"/>
      <c r="R1035" s="195"/>
      <c r="S1035" s="195"/>
      <c r="T1035" s="195"/>
      <c r="U1035" s="195"/>
    </row>
  </sheetData>
  <mergeCells count="4">
    <mergeCell ref="A2:E2"/>
    <mergeCell ref="A3:E3"/>
    <mergeCell ref="A5:E6"/>
    <mergeCell ref="A8:E8"/>
  </mergeCells>
  <hyperlinks>
    <hyperlink ref="A1" location="'Table of Contents'!A1" display="RETURN TO Table of Contents" xr:uid="{00000000-0004-0000-0200-000000000000}"/>
  </hyperlinks>
  <printOptions horizontalCentered="1"/>
  <pageMargins left="0.7" right="0.7" top="0.75" bottom="0.75" header="0.3" footer="0.3"/>
  <pageSetup scale="66" fitToHeight="14" orientation="portrait" verticalDpi="0" r:id="rId1"/>
  <headerFooter>
    <oddFooter>&amp;R&amp;P of &amp;N</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U51"/>
  <sheetViews>
    <sheetView showGridLines="0" workbookViewId="0">
      <selection activeCell="H11" sqref="H11"/>
    </sheetView>
  </sheetViews>
  <sheetFormatPr defaultColWidth="12.6328125" defaultRowHeight="12.5"/>
  <cols>
    <col min="1" max="1" width="20.36328125" style="255" customWidth="1"/>
    <col min="2" max="2" width="62.54296875" style="255" customWidth="1"/>
    <col min="3" max="3" width="12.453125" style="274" customWidth="1"/>
    <col min="4" max="4" width="12.453125" style="255" customWidth="1"/>
    <col min="5" max="5" width="17.54296875" style="255" customWidth="1"/>
    <col min="6" max="16384" width="12.6328125" style="255"/>
  </cols>
  <sheetData>
    <row r="1" spans="1:21" s="363" customFormat="1" ht="15.5">
      <c r="A1" s="357" t="s">
        <v>2956</v>
      </c>
      <c r="B1" s="358"/>
      <c r="C1" s="362"/>
      <c r="D1" s="359"/>
      <c r="E1" s="360"/>
    </row>
    <row r="2" spans="1:21" ht="23.5">
      <c r="A2" s="372" t="s">
        <v>1590</v>
      </c>
      <c r="B2" s="372"/>
      <c r="C2" s="372"/>
      <c r="D2" s="372"/>
      <c r="E2" s="372"/>
    </row>
    <row r="3" spans="1:21" ht="23.5">
      <c r="A3" s="372"/>
      <c r="B3" s="372"/>
      <c r="C3" s="372"/>
      <c r="D3" s="372"/>
      <c r="E3" s="372"/>
    </row>
    <row r="4" spans="1:21" ht="23.5">
      <c r="A4" s="187"/>
      <c r="B4" s="187"/>
      <c r="C4" s="256"/>
      <c r="D4" s="187"/>
      <c r="E4" s="187"/>
    </row>
    <row r="5" spans="1:21" ht="12.75" customHeight="1">
      <c r="A5" s="373" t="s">
        <v>1591</v>
      </c>
      <c r="B5" s="373"/>
      <c r="C5" s="373"/>
      <c r="D5" s="373"/>
      <c r="E5" s="373"/>
    </row>
    <row r="6" spans="1:21" s="257" customFormat="1">
      <c r="A6" s="373"/>
      <c r="B6" s="373"/>
      <c r="C6" s="373"/>
      <c r="D6" s="373"/>
      <c r="E6" s="373"/>
    </row>
    <row r="7" spans="1:21">
      <c r="A7" s="375"/>
      <c r="B7" s="375"/>
      <c r="C7" s="375"/>
      <c r="D7" s="375"/>
      <c r="E7" s="375"/>
    </row>
    <row r="8" spans="1:21" ht="15" customHeight="1">
      <c r="A8" s="191"/>
      <c r="B8" s="192"/>
      <c r="C8" s="258"/>
      <c r="D8" s="192"/>
      <c r="E8" s="192"/>
    </row>
    <row r="9" spans="1:21" ht="27.9" customHeight="1" thickBot="1">
      <c r="A9" s="194" t="s">
        <v>1592</v>
      </c>
      <c r="B9" s="194"/>
      <c r="C9" s="259"/>
      <c r="D9" s="194"/>
      <c r="E9" s="194"/>
      <c r="F9" s="260"/>
      <c r="G9" s="260"/>
      <c r="H9" s="260"/>
      <c r="I9" s="260"/>
      <c r="J9" s="260"/>
      <c r="K9" s="260"/>
      <c r="L9" s="260"/>
      <c r="M9" s="260"/>
      <c r="N9" s="260"/>
      <c r="O9" s="260"/>
      <c r="P9" s="260"/>
      <c r="Q9" s="260"/>
      <c r="R9" s="260"/>
      <c r="S9" s="260"/>
      <c r="T9" s="260"/>
      <c r="U9" s="260"/>
    </row>
    <row r="10" spans="1:21" ht="32.25" customHeight="1" thickBot="1">
      <c r="A10" s="261" t="s">
        <v>1351</v>
      </c>
      <c r="B10" s="197" t="s">
        <v>0</v>
      </c>
      <c r="C10" s="262" t="s">
        <v>1</v>
      </c>
      <c r="D10" s="197" t="s">
        <v>1352</v>
      </c>
      <c r="E10" s="198" t="s">
        <v>1311</v>
      </c>
      <c r="F10" s="260"/>
      <c r="G10" s="260"/>
      <c r="H10" s="260"/>
      <c r="I10" s="260"/>
      <c r="J10" s="260"/>
      <c r="K10" s="260"/>
      <c r="L10" s="260"/>
      <c r="M10" s="260"/>
      <c r="N10" s="260"/>
      <c r="O10" s="260"/>
      <c r="P10" s="260"/>
      <c r="Q10" s="260"/>
      <c r="R10" s="260"/>
      <c r="S10" s="260"/>
      <c r="T10" s="260"/>
      <c r="U10" s="260"/>
    </row>
    <row r="11" spans="1:21" ht="27.9" customHeight="1">
      <c r="A11" s="263" t="s">
        <v>1593</v>
      </c>
      <c r="B11" s="264" t="s">
        <v>1594</v>
      </c>
      <c r="C11" s="265">
        <v>2200</v>
      </c>
      <c r="D11" s="265">
        <f t="shared" ref="D11:D39" si="0">ROUND(C11*(1-0.1),0)</f>
        <v>1980</v>
      </c>
      <c r="E11" s="181" t="s">
        <v>1313</v>
      </c>
    </row>
    <row r="12" spans="1:21" ht="27.9" customHeight="1">
      <c r="A12" s="266" t="s">
        <v>1595</v>
      </c>
      <c r="B12" s="267" t="s">
        <v>1596</v>
      </c>
      <c r="C12" s="268">
        <v>2200</v>
      </c>
      <c r="D12" s="265">
        <f t="shared" si="0"/>
        <v>1980</v>
      </c>
      <c r="E12" s="181" t="s">
        <v>1313</v>
      </c>
    </row>
    <row r="13" spans="1:21" ht="27.9" customHeight="1">
      <c r="A13" s="266" t="s">
        <v>1597</v>
      </c>
      <c r="B13" s="267" t="s">
        <v>1598</v>
      </c>
      <c r="C13" s="268">
        <v>2200</v>
      </c>
      <c r="D13" s="265">
        <f t="shared" si="0"/>
        <v>1980</v>
      </c>
      <c r="E13" s="181" t="s">
        <v>1313</v>
      </c>
    </row>
    <row r="14" spans="1:21" ht="27.9" customHeight="1">
      <c r="A14" s="266" t="s">
        <v>1599</v>
      </c>
      <c r="B14" s="267" t="s">
        <v>1600</v>
      </c>
      <c r="C14" s="268">
        <v>2200</v>
      </c>
      <c r="D14" s="265">
        <f t="shared" si="0"/>
        <v>1980</v>
      </c>
      <c r="E14" s="181" t="s">
        <v>1313</v>
      </c>
    </row>
    <row r="15" spans="1:21" ht="27.9" customHeight="1">
      <c r="A15" s="266" t="s">
        <v>1601</v>
      </c>
      <c r="B15" s="267" t="s">
        <v>1602</v>
      </c>
      <c r="C15" s="268">
        <v>2200</v>
      </c>
      <c r="D15" s="265">
        <f t="shared" si="0"/>
        <v>1980</v>
      </c>
      <c r="E15" s="181" t="s">
        <v>1313</v>
      </c>
    </row>
    <row r="16" spans="1:21" ht="27.9" customHeight="1">
      <c r="A16" s="266" t="s">
        <v>1603</v>
      </c>
      <c r="B16" s="267" t="s">
        <v>1604</v>
      </c>
      <c r="C16" s="268">
        <v>2200</v>
      </c>
      <c r="D16" s="265">
        <f t="shared" si="0"/>
        <v>1980</v>
      </c>
      <c r="E16" s="181" t="s">
        <v>1313</v>
      </c>
    </row>
    <row r="17" spans="1:5" ht="27.9" customHeight="1">
      <c r="A17" s="266" t="s">
        <v>1605</v>
      </c>
      <c r="B17" s="267" t="s">
        <v>1606</v>
      </c>
      <c r="C17" s="268">
        <v>2200</v>
      </c>
      <c r="D17" s="265">
        <f t="shared" si="0"/>
        <v>1980</v>
      </c>
      <c r="E17" s="181" t="s">
        <v>1313</v>
      </c>
    </row>
    <row r="18" spans="1:5" ht="27.9" customHeight="1">
      <c r="A18" s="266" t="s">
        <v>1607</v>
      </c>
      <c r="B18" s="267" t="s">
        <v>1608</v>
      </c>
      <c r="C18" s="268">
        <v>2200</v>
      </c>
      <c r="D18" s="265">
        <f t="shared" si="0"/>
        <v>1980</v>
      </c>
      <c r="E18" s="181" t="s">
        <v>1313</v>
      </c>
    </row>
    <row r="19" spans="1:5" ht="27.9" customHeight="1">
      <c r="A19" s="266" t="s">
        <v>1609</v>
      </c>
      <c r="B19" s="267" t="s">
        <v>1610</v>
      </c>
      <c r="C19" s="268">
        <v>2200</v>
      </c>
      <c r="D19" s="265">
        <f t="shared" si="0"/>
        <v>1980</v>
      </c>
      <c r="E19" s="181" t="s">
        <v>1313</v>
      </c>
    </row>
    <row r="20" spans="1:5" ht="27.9" customHeight="1">
      <c r="A20" s="266" t="s">
        <v>1611</v>
      </c>
      <c r="B20" s="267" t="s">
        <v>1612</v>
      </c>
      <c r="C20" s="268">
        <v>2200</v>
      </c>
      <c r="D20" s="265">
        <f t="shared" si="0"/>
        <v>1980</v>
      </c>
      <c r="E20" s="181" t="s">
        <v>1313</v>
      </c>
    </row>
    <row r="21" spans="1:5" ht="27.9" customHeight="1">
      <c r="A21" s="266" t="s">
        <v>1613</v>
      </c>
      <c r="B21" s="267" t="s">
        <v>1614</v>
      </c>
      <c r="C21" s="268">
        <v>2200</v>
      </c>
      <c r="D21" s="265">
        <f t="shared" si="0"/>
        <v>1980</v>
      </c>
      <c r="E21" s="181" t="s">
        <v>1313</v>
      </c>
    </row>
    <row r="22" spans="1:5" ht="27.9" customHeight="1">
      <c r="A22" s="266" t="s">
        <v>1615</v>
      </c>
      <c r="B22" s="267" t="s">
        <v>1616</v>
      </c>
      <c r="C22" s="268">
        <v>2200</v>
      </c>
      <c r="D22" s="265">
        <f t="shared" si="0"/>
        <v>1980</v>
      </c>
      <c r="E22" s="181" t="s">
        <v>1313</v>
      </c>
    </row>
    <row r="23" spans="1:5" ht="27.9" customHeight="1">
      <c r="A23" s="266" t="s">
        <v>1617</v>
      </c>
      <c r="B23" s="267" t="s">
        <v>1618</v>
      </c>
      <c r="C23" s="268">
        <v>2200</v>
      </c>
      <c r="D23" s="265">
        <f t="shared" si="0"/>
        <v>1980</v>
      </c>
      <c r="E23" s="181" t="s">
        <v>1313</v>
      </c>
    </row>
    <row r="24" spans="1:5" ht="27.9" customHeight="1">
      <c r="A24" s="266" t="s">
        <v>1619</v>
      </c>
      <c r="B24" s="267" t="s">
        <v>1620</v>
      </c>
      <c r="C24" s="268">
        <v>2200</v>
      </c>
      <c r="D24" s="265">
        <f t="shared" si="0"/>
        <v>1980</v>
      </c>
      <c r="E24" s="181" t="s">
        <v>1313</v>
      </c>
    </row>
    <row r="25" spans="1:5" ht="27.9" customHeight="1">
      <c r="A25" s="266" t="s">
        <v>1621</v>
      </c>
      <c r="B25" s="267" t="s">
        <v>1622</v>
      </c>
      <c r="C25" s="268">
        <v>3200</v>
      </c>
      <c r="D25" s="265">
        <f t="shared" si="0"/>
        <v>2880</v>
      </c>
      <c r="E25" s="181" t="s">
        <v>1313</v>
      </c>
    </row>
    <row r="26" spans="1:5" ht="27.9" customHeight="1">
      <c r="A26" s="266" t="s">
        <v>1623</v>
      </c>
      <c r="B26" s="267" t="s">
        <v>1624</v>
      </c>
      <c r="C26" s="268">
        <v>3200</v>
      </c>
      <c r="D26" s="265">
        <f t="shared" si="0"/>
        <v>2880</v>
      </c>
      <c r="E26" s="181" t="s">
        <v>1313</v>
      </c>
    </row>
    <row r="27" spans="1:5" ht="27.9" customHeight="1">
      <c r="A27" s="266" t="s">
        <v>1625</v>
      </c>
      <c r="B27" s="267" t="s">
        <v>1626</v>
      </c>
      <c r="C27" s="268">
        <v>3200</v>
      </c>
      <c r="D27" s="265">
        <f t="shared" si="0"/>
        <v>2880</v>
      </c>
      <c r="E27" s="181" t="s">
        <v>1313</v>
      </c>
    </row>
    <row r="28" spans="1:5" ht="27.9" customHeight="1">
      <c r="A28" s="266" t="s">
        <v>1627</v>
      </c>
      <c r="B28" s="267" t="s">
        <v>1628</v>
      </c>
      <c r="C28" s="268">
        <v>3200</v>
      </c>
      <c r="D28" s="265">
        <f t="shared" si="0"/>
        <v>2880</v>
      </c>
      <c r="E28" s="181" t="s">
        <v>1313</v>
      </c>
    </row>
    <row r="29" spans="1:5" ht="27.9" customHeight="1">
      <c r="A29" s="266" t="s">
        <v>1629</v>
      </c>
      <c r="B29" s="267" t="s">
        <v>1630</v>
      </c>
      <c r="C29" s="268">
        <v>3200</v>
      </c>
      <c r="D29" s="265">
        <f t="shared" si="0"/>
        <v>2880</v>
      </c>
      <c r="E29" s="181" t="s">
        <v>1313</v>
      </c>
    </row>
    <row r="30" spans="1:5" ht="27.9" customHeight="1">
      <c r="A30" s="266" t="s">
        <v>1631</v>
      </c>
      <c r="B30" s="267" t="s">
        <v>1632</v>
      </c>
      <c r="C30" s="268">
        <v>3200</v>
      </c>
      <c r="D30" s="265">
        <f t="shared" si="0"/>
        <v>2880</v>
      </c>
      <c r="E30" s="181" t="s">
        <v>1313</v>
      </c>
    </row>
    <row r="31" spans="1:5" ht="27.9" customHeight="1">
      <c r="A31" s="266" t="s">
        <v>1633</v>
      </c>
      <c r="B31" s="267" t="s">
        <v>1634</v>
      </c>
      <c r="C31" s="268">
        <v>3200</v>
      </c>
      <c r="D31" s="265">
        <f t="shared" si="0"/>
        <v>2880</v>
      </c>
      <c r="E31" s="181" t="s">
        <v>1313</v>
      </c>
    </row>
    <row r="32" spans="1:5" ht="27.9" customHeight="1">
      <c r="A32" s="266" t="s">
        <v>1635</v>
      </c>
      <c r="B32" s="267" t="s">
        <v>1636</v>
      </c>
      <c r="C32" s="268">
        <v>3200</v>
      </c>
      <c r="D32" s="265">
        <f t="shared" si="0"/>
        <v>2880</v>
      </c>
      <c r="E32" s="181" t="s">
        <v>1313</v>
      </c>
    </row>
    <row r="33" spans="1:21" ht="27.9" customHeight="1">
      <c r="A33" s="266" t="s">
        <v>1637</v>
      </c>
      <c r="B33" s="267" t="s">
        <v>1638</v>
      </c>
      <c r="C33" s="268">
        <v>3200</v>
      </c>
      <c r="D33" s="265">
        <f t="shared" si="0"/>
        <v>2880</v>
      </c>
      <c r="E33" s="181" t="s">
        <v>1313</v>
      </c>
    </row>
    <row r="34" spans="1:21" ht="27.9" customHeight="1">
      <c r="A34" s="266" t="s">
        <v>1639</v>
      </c>
      <c r="B34" s="267" t="s">
        <v>1640</v>
      </c>
      <c r="C34" s="268">
        <v>3200</v>
      </c>
      <c r="D34" s="265">
        <f t="shared" si="0"/>
        <v>2880</v>
      </c>
      <c r="E34" s="181" t="s">
        <v>1313</v>
      </c>
    </row>
    <row r="35" spans="1:21" ht="27.9" customHeight="1">
      <c r="A35" s="266" t="s">
        <v>1641</v>
      </c>
      <c r="B35" s="267" t="s">
        <v>1642</v>
      </c>
      <c r="C35" s="268">
        <v>3200</v>
      </c>
      <c r="D35" s="265">
        <f t="shared" si="0"/>
        <v>2880</v>
      </c>
      <c r="E35" s="181" t="s">
        <v>1313</v>
      </c>
    </row>
    <row r="36" spans="1:21" ht="27.9" customHeight="1">
      <c r="A36" s="266" t="s">
        <v>1643</v>
      </c>
      <c r="B36" s="267" t="s">
        <v>1644</v>
      </c>
      <c r="C36" s="268">
        <v>4200</v>
      </c>
      <c r="D36" s="265">
        <f t="shared" si="0"/>
        <v>3780</v>
      </c>
      <c r="E36" s="181" t="s">
        <v>1313</v>
      </c>
    </row>
    <row r="37" spans="1:21" ht="27.9" customHeight="1">
      <c r="A37" s="266" t="s">
        <v>1645</v>
      </c>
      <c r="B37" s="267" t="s">
        <v>1646</v>
      </c>
      <c r="C37" s="268">
        <v>4200</v>
      </c>
      <c r="D37" s="265">
        <f t="shared" si="0"/>
        <v>3780</v>
      </c>
      <c r="E37" s="181" t="s">
        <v>1313</v>
      </c>
    </row>
    <row r="38" spans="1:21" ht="27.9" customHeight="1">
      <c r="A38" s="266" t="s">
        <v>1647</v>
      </c>
      <c r="B38" s="267" t="s">
        <v>1648</v>
      </c>
      <c r="C38" s="268">
        <v>4200</v>
      </c>
      <c r="D38" s="265">
        <f t="shared" si="0"/>
        <v>3780</v>
      </c>
      <c r="E38" s="181" t="s">
        <v>1313</v>
      </c>
    </row>
    <row r="39" spans="1:21" ht="27.9" customHeight="1" thickBot="1">
      <c r="A39" s="269" t="s">
        <v>1649</v>
      </c>
      <c r="B39" s="270" t="s">
        <v>1650</v>
      </c>
      <c r="C39" s="271">
        <v>4200</v>
      </c>
      <c r="D39" s="271">
        <f t="shared" si="0"/>
        <v>3780</v>
      </c>
      <c r="E39" s="182" t="s">
        <v>1313</v>
      </c>
    </row>
    <row r="40" spans="1:21" ht="27.9" customHeight="1">
      <c r="A40" s="191"/>
      <c r="B40" s="192"/>
      <c r="C40" s="258"/>
      <c r="D40" s="192"/>
      <c r="E40" s="192"/>
    </row>
    <row r="41" spans="1:21" ht="27.9" customHeight="1" thickBot="1">
      <c r="A41" s="194" t="s">
        <v>1651</v>
      </c>
      <c r="B41" s="194"/>
      <c r="C41" s="259"/>
      <c r="D41" s="194"/>
      <c r="E41" s="194"/>
      <c r="F41" s="260"/>
      <c r="G41" s="260"/>
      <c r="H41" s="260"/>
      <c r="I41" s="260"/>
      <c r="J41" s="260"/>
      <c r="K41" s="260"/>
      <c r="L41" s="260"/>
      <c r="M41" s="260"/>
      <c r="N41" s="260"/>
      <c r="O41" s="260"/>
      <c r="P41" s="260"/>
      <c r="Q41" s="260"/>
      <c r="R41" s="260"/>
      <c r="S41" s="260"/>
      <c r="T41" s="260"/>
      <c r="U41" s="260"/>
    </row>
    <row r="42" spans="1:21" ht="31.5" thickBot="1">
      <c r="A42" s="172" t="s">
        <v>1351</v>
      </c>
      <c r="B42" s="173" t="s">
        <v>0</v>
      </c>
      <c r="C42" s="221" t="s">
        <v>1</v>
      </c>
      <c r="D42" s="221" t="s">
        <v>1352</v>
      </c>
      <c r="E42" s="174" t="s">
        <v>1311</v>
      </c>
    </row>
    <row r="43" spans="1:21" ht="27.9" customHeight="1">
      <c r="A43" s="272" t="s">
        <v>1652</v>
      </c>
      <c r="B43" s="267" t="s">
        <v>1653</v>
      </c>
      <c r="C43" s="268">
        <v>1100</v>
      </c>
      <c r="D43" s="268">
        <f t="shared" ref="D43:D51" si="1">ROUND(C43*(1-0.1),0)</f>
        <v>990</v>
      </c>
      <c r="E43" s="181" t="s">
        <v>1305</v>
      </c>
    </row>
    <row r="44" spans="1:21" ht="27.9" customHeight="1">
      <c r="A44" s="272" t="s">
        <v>1654</v>
      </c>
      <c r="B44" s="267" t="s">
        <v>1655</v>
      </c>
      <c r="C44" s="268">
        <v>1550</v>
      </c>
      <c r="D44" s="268">
        <f t="shared" si="1"/>
        <v>1395</v>
      </c>
      <c r="E44" s="181" t="s">
        <v>1305</v>
      </c>
    </row>
    <row r="45" spans="1:21" ht="27.9" customHeight="1">
      <c r="A45" s="272" t="s">
        <v>1656</v>
      </c>
      <c r="B45" s="267" t="s">
        <v>1657</v>
      </c>
      <c r="C45" s="268">
        <v>1500</v>
      </c>
      <c r="D45" s="268">
        <f t="shared" si="1"/>
        <v>1350</v>
      </c>
      <c r="E45" s="181" t="s">
        <v>1305</v>
      </c>
    </row>
    <row r="46" spans="1:21" ht="27.9" customHeight="1">
      <c r="A46" s="272" t="s">
        <v>1658</v>
      </c>
      <c r="B46" s="267" t="s">
        <v>1659</v>
      </c>
      <c r="C46" s="268">
        <v>2500</v>
      </c>
      <c r="D46" s="268">
        <f t="shared" si="1"/>
        <v>2250</v>
      </c>
      <c r="E46" s="181" t="s">
        <v>1305</v>
      </c>
    </row>
    <row r="47" spans="1:21" ht="27.9" customHeight="1">
      <c r="A47" s="272" t="s">
        <v>1660</v>
      </c>
      <c r="B47" s="267" t="s">
        <v>1661</v>
      </c>
      <c r="C47" s="268">
        <v>3000</v>
      </c>
      <c r="D47" s="268">
        <f t="shared" si="1"/>
        <v>2700</v>
      </c>
      <c r="E47" s="181" t="s">
        <v>1305</v>
      </c>
    </row>
    <row r="48" spans="1:21" ht="27.9" customHeight="1">
      <c r="A48" s="272" t="s">
        <v>1662</v>
      </c>
      <c r="B48" s="267" t="s">
        <v>1663</v>
      </c>
      <c r="C48" s="268">
        <v>4000</v>
      </c>
      <c r="D48" s="268">
        <f t="shared" si="1"/>
        <v>3600</v>
      </c>
      <c r="E48" s="181" t="s">
        <v>1305</v>
      </c>
    </row>
    <row r="49" spans="1:5" ht="27.9" customHeight="1">
      <c r="A49" s="272" t="s">
        <v>1664</v>
      </c>
      <c r="B49" s="267" t="s">
        <v>1665</v>
      </c>
      <c r="C49" s="268">
        <v>1400</v>
      </c>
      <c r="D49" s="268">
        <f t="shared" si="1"/>
        <v>1260</v>
      </c>
      <c r="E49" s="181" t="s">
        <v>1305</v>
      </c>
    </row>
    <row r="50" spans="1:5" ht="27.9" customHeight="1">
      <c r="A50" s="272" t="s">
        <v>1666</v>
      </c>
      <c r="B50" s="267" t="s">
        <v>1667</v>
      </c>
      <c r="C50" s="268">
        <v>2000</v>
      </c>
      <c r="D50" s="268">
        <f t="shared" si="1"/>
        <v>1800</v>
      </c>
      <c r="E50" s="181" t="s">
        <v>1305</v>
      </c>
    </row>
    <row r="51" spans="1:5" ht="27.9" customHeight="1" thickBot="1">
      <c r="A51" s="273" t="s">
        <v>1668</v>
      </c>
      <c r="B51" s="270" t="s">
        <v>1669</v>
      </c>
      <c r="C51" s="271">
        <v>4000</v>
      </c>
      <c r="D51" s="271">
        <f t="shared" si="1"/>
        <v>3600</v>
      </c>
      <c r="E51" s="182" t="s">
        <v>1305</v>
      </c>
    </row>
  </sheetData>
  <mergeCells count="4">
    <mergeCell ref="A2:E2"/>
    <mergeCell ref="A3:E3"/>
    <mergeCell ref="A5:E6"/>
    <mergeCell ref="A7:E7"/>
  </mergeCells>
  <hyperlinks>
    <hyperlink ref="A1" location="'Table of Contents'!A1" display="RETURN TO Table of Contents" xr:uid="{00000000-0004-0000-0300-000000000000}"/>
  </hyperlinks>
  <printOptions horizontalCentered="1"/>
  <pageMargins left="0.7" right="0.7" top="0.75" bottom="0.75" header="0.3" footer="0.3"/>
  <pageSetup scale="73" fitToHeight="14" orientation="portrait" verticalDpi="0"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fitToPage="1"/>
  </sheetPr>
  <dimension ref="A1:X854"/>
  <sheetViews>
    <sheetView showGridLines="0" zoomScaleNormal="100" workbookViewId="0">
      <selection activeCell="A5" sqref="A5:E6"/>
    </sheetView>
  </sheetViews>
  <sheetFormatPr defaultColWidth="12.6328125" defaultRowHeight="12.5"/>
  <cols>
    <col min="1" max="1" width="14.6328125" style="255" customWidth="1"/>
    <col min="2" max="2" width="71" style="255" customWidth="1"/>
    <col min="3" max="4" width="12.453125" style="301" customWidth="1"/>
    <col min="5" max="5" width="17.54296875" style="301" customWidth="1"/>
    <col min="6" max="16384" width="12.6328125" style="255"/>
  </cols>
  <sheetData>
    <row r="1" spans="1:24" s="363" customFormat="1" ht="15.5">
      <c r="A1" s="357" t="s">
        <v>2956</v>
      </c>
      <c r="B1" s="358"/>
      <c r="C1" s="360"/>
      <c r="D1" s="360"/>
      <c r="E1" s="360"/>
    </row>
    <row r="2" spans="1:24" ht="23.5">
      <c r="A2" s="372" t="s">
        <v>1670</v>
      </c>
      <c r="B2" s="372"/>
      <c r="C2" s="372"/>
      <c r="D2" s="372"/>
      <c r="E2" s="372"/>
    </row>
    <row r="3" spans="1:24" ht="23.5">
      <c r="A3" s="372"/>
      <c r="B3" s="372"/>
      <c r="C3" s="372"/>
      <c r="D3" s="372"/>
      <c r="E3" s="372"/>
    </row>
    <row r="4" spans="1:24" ht="23.5">
      <c r="A4" s="187"/>
      <c r="B4" s="187"/>
      <c r="C4" s="187"/>
      <c r="D4" s="187"/>
      <c r="E4" s="187"/>
    </row>
    <row r="5" spans="1:24" ht="12.75" customHeight="1">
      <c r="A5" s="373" t="s">
        <v>1457</v>
      </c>
      <c r="B5" s="373"/>
      <c r="C5" s="373"/>
      <c r="D5" s="373"/>
      <c r="E5" s="373"/>
    </row>
    <row r="6" spans="1:24" s="257" customFormat="1">
      <c r="A6" s="373"/>
      <c r="B6" s="373"/>
      <c r="C6" s="373"/>
      <c r="D6" s="373"/>
      <c r="E6" s="373"/>
    </row>
    <row r="7" spans="1:24" s="257" customFormat="1" ht="13">
      <c r="A7" s="189"/>
      <c r="B7" s="190"/>
      <c r="C7" s="275"/>
      <c r="D7" s="275"/>
      <c r="E7" s="275"/>
      <c r="F7" s="255"/>
      <c r="G7" s="255"/>
      <c r="H7" s="255"/>
      <c r="I7" s="255"/>
      <c r="J7" s="255"/>
      <c r="K7" s="255"/>
      <c r="L7" s="255"/>
      <c r="M7" s="255"/>
      <c r="N7" s="255"/>
      <c r="O7" s="255"/>
      <c r="P7" s="255"/>
      <c r="Q7" s="255"/>
      <c r="R7" s="255"/>
      <c r="S7" s="255"/>
      <c r="T7" s="255"/>
      <c r="U7" s="255"/>
      <c r="V7" s="255"/>
      <c r="W7" s="255"/>
      <c r="X7" s="255"/>
    </row>
    <row r="8" spans="1:24">
      <c r="A8" s="376"/>
      <c r="B8" s="376"/>
      <c r="C8" s="376"/>
      <c r="D8" s="376"/>
      <c r="E8" s="376"/>
    </row>
    <row r="9" spans="1:24" ht="15" customHeight="1">
      <c r="A9" s="191"/>
      <c r="B9" s="192"/>
      <c r="C9" s="276"/>
      <c r="D9" s="276"/>
      <c r="E9" s="276"/>
    </row>
    <row r="10" spans="1:24" ht="27.9" customHeight="1" thickBot="1">
      <c r="A10" s="194" t="s">
        <v>1671</v>
      </c>
      <c r="B10" s="194"/>
      <c r="C10" s="277"/>
      <c r="D10" s="277"/>
      <c r="E10" s="277"/>
      <c r="F10" s="260"/>
      <c r="G10" s="260"/>
      <c r="H10" s="260"/>
      <c r="I10" s="260"/>
      <c r="J10" s="260"/>
      <c r="K10" s="260"/>
      <c r="L10" s="260"/>
      <c r="M10" s="260"/>
      <c r="N10" s="260"/>
      <c r="O10" s="260"/>
      <c r="P10" s="260"/>
      <c r="Q10" s="260"/>
      <c r="R10" s="260"/>
      <c r="S10" s="260"/>
      <c r="T10" s="260"/>
      <c r="U10" s="260"/>
    </row>
    <row r="11" spans="1:24" ht="32.25" customHeight="1" thickBot="1">
      <c r="A11" s="196" t="s">
        <v>1351</v>
      </c>
      <c r="B11" s="197" t="s">
        <v>0</v>
      </c>
      <c r="C11" s="197" t="s">
        <v>1</v>
      </c>
      <c r="D11" s="197" t="s">
        <v>1352</v>
      </c>
      <c r="E11" s="198" t="s">
        <v>1311</v>
      </c>
      <c r="F11" s="260"/>
      <c r="G11" s="260"/>
      <c r="H11" s="260"/>
      <c r="I11" s="260"/>
      <c r="J11" s="260"/>
      <c r="K11" s="260"/>
      <c r="L11" s="260"/>
      <c r="M11" s="260"/>
      <c r="N11" s="260"/>
      <c r="O11" s="260"/>
      <c r="P11" s="260"/>
      <c r="Q11" s="260"/>
      <c r="R11" s="260"/>
      <c r="S11" s="260"/>
      <c r="T11" s="260"/>
      <c r="U11" s="260"/>
    </row>
    <row r="12" spans="1:24" ht="27.75" customHeight="1" thickBot="1">
      <c r="A12" s="199" t="s">
        <v>1672</v>
      </c>
      <c r="B12" s="200"/>
      <c r="C12" s="278"/>
      <c r="D12" s="278"/>
      <c r="E12" s="279"/>
      <c r="F12" s="260"/>
      <c r="G12" s="260"/>
      <c r="H12" s="260"/>
      <c r="I12" s="260"/>
      <c r="J12" s="260"/>
      <c r="K12" s="260"/>
      <c r="L12" s="260"/>
      <c r="M12" s="260"/>
      <c r="N12" s="260"/>
      <c r="O12" s="260"/>
      <c r="P12" s="260"/>
      <c r="Q12" s="260"/>
      <c r="R12" s="260"/>
      <c r="S12" s="260"/>
      <c r="T12" s="260"/>
      <c r="U12" s="260"/>
    </row>
    <row r="13" spans="1:24" ht="15.75" customHeight="1">
      <c r="A13" s="202" t="s">
        <v>1673</v>
      </c>
      <c r="B13" s="203"/>
      <c r="C13" s="280"/>
      <c r="D13" s="280"/>
      <c r="E13" s="281"/>
      <c r="F13" s="260"/>
      <c r="G13" s="260"/>
      <c r="H13" s="260"/>
      <c r="I13" s="260"/>
      <c r="J13" s="260"/>
      <c r="K13" s="260"/>
      <c r="L13" s="260"/>
      <c r="M13" s="260"/>
      <c r="N13" s="260"/>
      <c r="O13" s="260"/>
      <c r="P13" s="260"/>
      <c r="Q13" s="260"/>
      <c r="R13" s="260"/>
      <c r="S13" s="260"/>
      <c r="T13" s="260"/>
      <c r="U13" s="260"/>
    </row>
    <row r="14" spans="1:24" ht="27.9" customHeight="1">
      <c r="A14" s="272" t="s">
        <v>1674</v>
      </c>
      <c r="B14" s="267" t="s">
        <v>1675</v>
      </c>
      <c r="C14" s="268">
        <v>246</v>
      </c>
      <c r="D14" s="268">
        <f t="shared" ref="D14:D46" si="0">ROUND(C14*(1-0.1),0)</f>
        <v>221</v>
      </c>
      <c r="E14" s="181" t="s">
        <v>1305</v>
      </c>
    </row>
    <row r="15" spans="1:24" ht="27.9" customHeight="1">
      <c r="A15" s="272" t="s">
        <v>1676</v>
      </c>
      <c r="B15" s="267" t="s">
        <v>1677</v>
      </c>
      <c r="C15" s="268">
        <v>467</v>
      </c>
      <c r="D15" s="268">
        <f t="shared" si="0"/>
        <v>420</v>
      </c>
      <c r="E15" s="181" t="s">
        <v>1305</v>
      </c>
      <c r="F15" s="282"/>
    </row>
    <row r="16" spans="1:24" ht="27.9" customHeight="1">
      <c r="A16" s="272" t="s">
        <v>1678</v>
      </c>
      <c r="B16" s="267" t="s">
        <v>1679</v>
      </c>
      <c r="C16" s="268">
        <v>664</v>
      </c>
      <c r="D16" s="268">
        <f t="shared" si="0"/>
        <v>598</v>
      </c>
      <c r="E16" s="181" t="s">
        <v>1305</v>
      </c>
      <c r="F16" s="282"/>
    </row>
    <row r="17" spans="1:24" ht="27.9" customHeight="1">
      <c r="A17" s="272" t="s">
        <v>1680</v>
      </c>
      <c r="B17" s="267" t="s">
        <v>1681</v>
      </c>
      <c r="C17" s="268">
        <v>886</v>
      </c>
      <c r="D17" s="268">
        <f t="shared" si="0"/>
        <v>797</v>
      </c>
      <c r="E17" s="181" t="s">
        <v>1305</v>
      </c>
      <c r="F17" s="282"/>
    </row>
    <row r="18" spans="1:24" ht="27.9" customHeight="1">
      <c r="A18" s="272" t="s">
        <v>1682</v>
      </c>
      <c r="B18" s="267" t="s">
        <v>1683</v>
      </c>
      <c r="C18" s="268">
        <v>1070</v>
      </c>
      <c r="D18" s="268">
        <f t="shared" si="0"/>
        <v>963</v>
      </c>
      <c r="E18" s="181" t="s">
        <v>1305</v>
      </c>
      <c r="F18" s="282"/>
    </row>
    <row r="19" spans="1:24" ht="27.9" customHeight="1">
      <c r="A19" s="272" t="s">
        <v>1684</v>
      </c>
      <c r="B19" s="267" t="s">
        <v>1685</v>
      </c>
      <c r="C19" s="268">
        <v>20.5</v>
      </c>
      <c r="D19" s="268">
        <f>ROUND(C19*(1-0.1),2)</f>
        <v>18.45</v>
      </c>
      <c r="E19" s="181" t="s">
        <v>1305</v>
      </c>
      <c r="F19" s="282"/>
    </row>
    <row r="20" spans="1:24" ht="15.5">
      <c r="A20" s="202" t="s">
        <v>1686</v>
      </c>
      <c r="B20" s="203"/>
      <c r="C20" s="280"/>
      <c r="D20" s="280"/>
      <c r="E20" s="211"/>
      <c r="F20" s="282"/>
    </row>
    <row r="21" spans="1:24" ht="27.9" customHeight="1">
      <c r="A21" s="272" t="s">
        <v>1687</v>
      </c>
      <c r="B21" s="267" t="s">
        <v>1688</v>
      </c>
      <c r="C21" s="268">
        <v>199</v>
      </c>
      <c r="D21" s="268">
        <f t="shared" si="0"/>
        <v>179</v>
      </c>
      <c r="E21" s="181" t="s">
        <v>1305</v>
      </c>
      <c r="F21" s="283"/>
      <c r="G21" s="284"/>
      <c r="H21" s="284"/>
      <c r="I21" s="284"/>
      <c r="J21" s="284"/>
      <c r="K21" s="284"/>
      <c r="L21" s="284"/>
      <c r="M21" s="284"/>
      <c r="N21" s="284"/>
      <c r="O21" s="284"/>
      <c r="P21" s="284"/>
      <c r="Q21" s="284"/>
      <c r="R21" s="284"/>
      <c r="S21" s="284"/>
      <c r="T21" s="284"/>
      <c r="U21" s="284"/>
      <c r="V21" s="284"/>
      <c r="W21" s="284"/>
      <c r="X21" s="284"/>
    </row>
    <row r="22" spans="1:24" ht="27.9" customHeight="1">
      <c r="A22" s="272" t="s">
        <v>1689</v>
      </c>
      <c r="B22" s="267" t="s">
        <v>1690</v>
      </c>
      <c r="C22" s="268">
        <v>378</v>
      </c>
      <c r="D22" s="268">
        <f t="shared" si="0"/>
        <v>340</v>
      </c>
      <c r="E22" s="181" t="s">
        <v>1305</v>
      </c>
      <c r="F22" s="282"/>
    </row>
    <row r="23" spans="1:24" ht="27.9" customHeight="1">
      <c r="A23" s="272" t="s">
        <v>1691</v>
      </c>
      <c r="B23" s="267" t="s">
        <v>1692</v>
      </c>
      <c r="C23" s="268">
        <v>537</v>
      </c>
      <c r="D23" s="268">
        <f t="shared" si="0"/>
        <v>483</v>
      </c>
      <c r="E23" s="181" t="s">
        <v>1305</v>
      </c>
      <c r="F23" s="282"/>
    </row>
    <row r="24" spans="1:24" ht="27.9" customHeight="1">
      <c r="A24" s="272" t="s">
        <v>1693</v>
      </c>
      <c r="B24" s="267" t="s">
        <v>1694</v>
      </c>
      <c r="C24" s="268">
        <v>716</v>
      </c>
      <c r="D24" s="268">
        <f t="shared" si="0"/>
        <v>644</v>
      </c>
      <c r="E24" s="181" t="s">
        <v>1305</v>
      </c>
      <c r="F24" s="282"/>
    </row>
    <row r="25" spans="1:24" ht="27.9" customHeight="1">
      <c r="A25" s="272" t="s">
        <v>1695</v>
      </c>
      <c r="B25" s="267" t="s">
        <v>1696</v>
      </c>
      <c r="C25" s="268">
        <v>866</v>
      </c>
      <c r="D25" s="268">
        <f t="shared" si="0"/>
        <v>779</v>
      </c>
      <c r="E25" s="181" t="s">
        <v>1305</v>
      </c>
      <c r="F25" s="282"/>
    </row>
    <row r="26" spans="1:24" ht="27.9" customHeight="1">
      <c r="A26" s="272" t="s">
        <v>1697</v>
      </c>
      <c r="B26" s="267" t="s">
        <v>1698</v>
      </c>
      <c r="C26" s="268">
        <v>16.5</v>
      </c>
      <c r="D26" s="268">
        <f>ROUND(C26*(1-0.1),2)</f>
        <v>14.85</v>
      </c>
      <c r="E26" s="181" t="s">
        <v>1305</v>
      </c>
      <c r="F26" s="282"/>
    </row>
    <row r="27" spans="1:24" ht="15.5">
      <c r="A27" s="202" t="s">
        <v>1699</v>
      </c>
      <c r="B27" s="203"/>
      <c r="C27" s="280"/>
      <c r="D27" s="280"/>
      <c r="E27" s="211"/>
      <c r="F27" s="282"/>
    </row>
    <row r="28" spans="1:24" ht="27.9" customHeight="1">
      <c r="A28" s="272" t="s">
        <v>1700</v>
      </c>
      <c r="B28" s="267" t="s">
        <v>1701</v>
      </c>
      <c r="C28" s="268">
        <v>180</v>
      </c>
      <c r="D28" s="268">
        <f t="shared" si="0"/>
        <v>162</v>
      </c>
      <c r="E28" s="181" t="s">
        <v>1305</v>
      </c>
      <c r="F28" s="283"/>
      <c r="G28" s="284"/>
      <c r="H28" s="284"/>
      <c r="I28" s="284"/>
      <c r="J28" s="284"/>
      <c r="K28" s="284"/>
      <c r="L28" s="284"/>
      <c r="M28" s="284"/>
      <c r="N28" s="284"/>
      <c r="O28" s="284"/>
      <c r="P28" s="284"/>
      <c r="Q28" s="284"/>
      <c r="R28" s="284"/>
      <c r="S28" s="284"/>
      <c r="T28" s="284"/>
      <c r="U28" s="284"/>
      <c r="V28" s="284"/>
      <c r="W28" s="284"/>
      <c r="X28" s="284"/>
    </row>
    <row r="29" spans="1:24" ht="27.9" customHeight="1">
      <c r="A29" s="272" t="s">
        <v>1702</v>
      </c>
      <c r="B29" s="267" t="s">
        <v>1703</v>
      </c>
      <c r="C29" s="268">
        <v>342</v>
      </c>
      <c r="D29" s="268">
        <f t="shared" si="0"/>
        <v>308</v>
      </c>
      <c r="E29" s="181" t="s">
        <v>1305</v>
      </c>
      <c r="F29" s="282"/>
    </row>
    <row r="30" spans="1:24" ht="27.9" customHeight="1">
      <c r="A30" s="272" t="s">
        <v>1704</v>
      </c>
      <c r="B30" s="267" t="s">
        <v>1705</v>
      </c>
      <c r="C30" s="268">
        <v>486</v>
      </c>
      <c r="D30" s="268">
        <f t="shared" si="0"/>
        <v>437</v>
      </c>
      <c r="E30" s="181" t="s">
        <v>1305</v>
      </c>
      <c r="F30" s="282"/>
    </row>
    <row r="31" spans="1:24" ht="27.9" customHeight="1">
      <c r="A31" s="272" t="s">
        <v>1706</v>
      </c>
      <c r="B31" s="267" t="s">
        <v>1707</v>
      </c>
      <c r="C31" s="268">
        <v>648</v>
      </c>
      <c r="D31" s="268">
        <f t="shared" si="0"/>
        <v>583</v>
      </c>
      <c r="E31" s="181" t="s">
        <v>1305</v>
      </c>
      <c r="F31" s="282"/>
    </row>
    <row r="32" spans="1:24" ht="27.9" customHeight="1">
      <c r="A32" s="272" t="s">
        <v>1708</v>
      </c>
      <c r="B32" s="267" t="s">
        <v>1709</v>
      </c>
      <c r="C32" s="268">
        <v>783</v>
      </c>
      <c r="D32" s="268">
        <f t="shared" si="0"/>
        <v>705</v>
      </c>
      <c r="E32" s="181" t="s">
        <v>1305</v>
      </c>
      <c r="F32" s="282"/>
    </row>
    <row r="33" spans="1:24" ht="27.9" customHeight="1">
      <c r="A33" s="272" t="s">
        <v>1710</v>
      </c>
      <c r="B33" s="267" t="s">
        <v>1711</v>
      </c>
      <c r="C33" s="268">
        <v>15</v>
      </c>
      <c r="D33" s="268">
        <f>ROUND(C33*(1-0.1),2)</f>
        <v>13.5</v>
      </c>
      <c r="E33" s="181" t="s">
        <v>1305</v>
      </c>
      <c r="F33" s="282"/>
    </row>
    <row r="34" spans="1:24" ht="15.5">
      <c r="A34" s="202" t="s">
        <v>1712</v>
      </c>
      <c r="B34" s="203"/>
      <c r="C34" s="280"/>
      <c r="D34" s="280"/>
      <c r="E34" s="211"/>
      <c r="F34" s="282"/>
    </row>
    <row r="35" spans="1:24" ht="27.9" customHeight="1">
      <c r="A35" s="272" t="s">
        <v>1713</v>
      </c>
      <c r="B35" s="267" t="s">
        <v>1714</v>
      </c>
      <c r="C35" s="268">
        <v>153</v>
      </c>
      <c r="D35" s="268">
        <f t="shared" si="0"/>
        <v>138</v>
      </c>
      <c r="E35" s="181" t="s">
        <v>1305</v>
      </c>
      <c r="F35" s="283"/>
      <c r="G35" s="284"/>
      <c r="H35" s="284"/>
      <c r="I35" s="284"/>
      <c r="J35" s="284"/>
      <c r="K35" s="284"/>
      <c r="L35" s="284"/>
      <c r="M35" s="284"/>
      <c r="N35" s="284"/>
      <c r="O35" s="284"/>
      <c r="P35" s="284"/>
      <c r="Q35" s="284"/>
      <c r="R35" s="284"/>
      <c r="S35" s="284"/>
      <c r="T35" s="284"/>
      <c r="U35" s="284"/>
      <c r="V35" s="284"/>
      <c r="W35" s="284"/>
      <c r="X35" s="284"/>
    </row>
    <row r="36" spans="1:24" ht="27.9" customHeight="1">
      <c r="A36" s="272" t="s">
        <v>1715</v>
      </c>
      <c r="B36" s="267" t="s">
        <v>1716</v>
      </c>
      <c r="C36" s="268">
        <v>291</v>
      </c>
      <c r="D36" s="268">
        <f t="shared" si="0"/>
        <v>262</v>
      </c>
      <c r="E36" s="181" t="s">
        <v>1305</v>
      </c>
      <c r="F36" s="282"/>
    </row>
    <row r="37" spans="1:24" ht="27.9" customHeight="1">
      <c r="A37" s="272" t="s">
        <v>1717</v>
      </c>
      <c r="B37" s="267" t="s">
        <v>1718</v>
      </c>
      <c r="C37" s="268">
        <v>413</v>
      </c>
      <c r="D37" s="268">
        <f t="shared" si="0"/>
        <v>372</v>
      </c>
      <c r="E37" s="181" t="s">
        <v>1305</v>
      </c>
      <c r="F37" s="282"/>
    </row>
    <row r="38" spans="1:24" ht="27.9" customHeight="1">
      <c r="A38" s="272" t="s">
        <v>1719</v>
      </c>
      <c r="B38" s="267" t="s">
        <v>1720</v>
      </c>
      <c r="C38" s="268">
        <v>551</v>
      </c>
      <c r="D38" s="268">
        <f t="shared" si="0"/>
        <v>496</v>
      </c>
      <c r="E38" s="181" t="s">
        <v>1305</v>
      </c>
      <c r="F38" s="282"/>
    </row>
    <row r="39" spans="1:24" ht="27.9" customHeight="1">
      <c r="A39" s="272" t="s">
        <v>1721</v>
      </c>
      <c r="B39" s="267" t="s">
        <v>1722</v>
      </c>
      <c r="C39" s="268">
        <v>666</v>
      </c>
      <c r="D39" s="268">
        <f t="shared" si="0"/>
        <v>599</v>
      </c>
      <c r="E39" s="181" t="s">
        <v>1305</v>
      </c>
      <c r="F39" s="282"/>
    </row>
    <row r="40" spans="1:24" ht="27.9" customHeight="1">
      <c r="A40" s="272" t="s">
        <v>1723</v>
      </c>
      <c r="B40" s="267" t="s">
        <v>1724</v>
      </c>
      <c r="C40" s="268">
        <v>13</v>
      </c>
      <c r="D40" s="268">
        <f>ROUND(C40*(1-0.1),2)</f>
        <v>11.7</v>
      </c>
      <c r="E40" s="181" t="s">
        <v>1305</v>
      </c>
      <c r="F40" s="282"/>
    </row>
    <row r="41" spans="1:24" ht="15.5">
      <c r="A41" s="202" t="s">
        <v>1725</v>
      </c>
      <c r="B41" s="203"/>
      <c r="C41" s="280"/>
      <c r="D41" s="280"/>
      <c r="E41" s="211"/>
      <c r="F41" s="282"/>
    </row>
    <row r="42" spans="1:24" ht="27.9" customHeight="1">
      <c r="A42" s="272" t="s">
        <v>1726</v>
      </c>
      <c r="B42" s="267" t="s">
        <v>1727</v>
      </c>
      <c r="C42" s="268">
        <v>128</v>
      </c>
      <c r="D42" s="285">
        <f t="shared" si="0"/>
        <v>115</v>
      </c>
      <c r="E42" s="181" t="s">
        <v>1305</v>
      </c>
      <c r="F42" s="283"/>
      <c r="G42" s="284"/>
      <c r="H42" s="284"/>
      <c r="I42" s="284"/>
      <c r="J42" s="284"/>
      <c r="K42" s="284"/>
      <c r="L42" s="284"/>
      <c r="M42" s="284"/>
      <c r="N42" s="284"/>
      <c r="O42" s="284"/>
      <c r="P42" s="284"/>
      <c r="Q42" s="284"/>
      <c r="R42" s="284"/>
      <c r="S42" s="284"/>
      <c r="T42" s="284"/>
      <c r="U42" s="284"/>
      <c r="V42" s="284"/>
      <c r="W42" s="284"/>
      <c r="X42" s="284"/>
    </row>
    <row r="43" spans="1:24" ht="27.9" customHeight="1">
      <c r="A43" s="272" t="s">
        <v>1728</v>
      </c>
      <c r="B43" s="267" t="s">
        <v>1729</v>
      </c>
      <c r="C43" s="268">
        <v>243</v>
      </c>
      <c r="D43" s="285">
        <f t="shared" si="0"/>
        <v>219</v>
      </c>
      <c r="E43" s="181" t="s">
        <v>1305</v>
      </c>
      <c r="F43" s="282"/>
    </row>
    <row r="44" spans="1:24" ht="27.9" customHeight="1">
      <c r="A44" s="272" t="s">
        <v>1730</v>
      </c>
      <c r="B44" s="267" t="s">
        <v>1731</v>
      </c>
      <c r="C44" s="268">
        <v>346</v>
      </c>
      <c r="D44" s="285">
        <f t="shared" si="0"/>
        <v>311</v>
      </c>
      <c r="E44" s="181" t="s">
        <v>1305</v>
      </c>
      <c r="F44" s="282"/>
    </row>
    <row r="45" spans="1:24" ht="27.9" customHeight="1">
      <c r="A45" s="272" t="s">
        <v>1732</v>
      </c>
      <c r="B45" s="267" t="s">
        <v>1733</v>
      </c>
      <c r="C45" s="268">
        <v>461</v>
      </c>
      <c r="D45" s="285">
        <f t="shared" si="0"/>
        <v>415</v>
      </c>
      <c r="E45" s="181" t="s">
        <v>1305</v>
      </c>
      <c r="F45" s="282"/>
    </row>
    <row r="46" spans="1:24" ht="27.9" customHeight="1">
      <c r="A46" s="272" t="s">
        <v>1734</v>
      </c>
      <c r="B46" s="267" t="s">
        <v>1735</v>
      </c>
      <c r="C46" s="268">
        <v>557</v>
      </c>
      <c r="D46" s="285">
        <f t="shared" si="0"/>
        <v>501</v>
      </c>
      <c r="E46" s="181" t="s">
        <v>1305</v>
      </c>
      <c r="F46" s="282"/>
    </row>
    <row r="47" spans="1:24" ht="27.9" customHeight="1">
      <c r="A47" s="272" t="s">
        <v>1736</v>
      </c>
      <c r="B47" s="267" t="s">
        <v>1737</v>
      </c>
      <c r="C47" s="268">
        <v>10.5</v>
      </c>
      <c r="D47" s="285">
        <f>ROUND(C47*(1-0.1),2)</f>
        <v>9.4499999999999993</v>
      </c>
      <c r="E47" s="181" t="s">
        <v>1305</v>
      </c>
      <c r="F47" s="282"/>
    </row>
    <row r="48" spans="1:24" ht="15.5">
      <c r="A48" s="202" t="s">
        <v>1738</v>
      </c>
      <c r="B48" s="203"/>
      <c r="C48" s="280"/>
      <c r="D48" s="280"/>
      <c r="E48" s="211"/>
      <c r="F48" s="282"/>
    </row>
    <row r="49" spans="1:24" ht="27.9" customHeight="1">
      <c r="A49" s="272" t="s">
        <v>1739</v>
      </c>
      <c r="B49" s="267" t="s">
        <v>1740</v>
      </c>
      <c r="C49" s="268">
        <v>118</v>
      </c>
      <c r="D49" s="285">
        <f t="shared" ref="D49:D54" si="1">ROUND(C49*(1-0.1),0)</f>
        <v>106</v>
      </c>
      <c r="E49" s="181" t="s">
        <v>1305</v>
      </c>
      <c r="F49" s="283"/>
      <c r="G49" s="284"/>
      <c r="H49" s="284"/>
      <c r="I49" s="284"/>
      <c r="J49" s="284"/>
      <c r="K49" s="284"/>
      <c r="L49" s="284"/>
      <c r="M49" s="284"/>
      <c r="N49" s="284"/>
      <c r="O49" s="284"/>
      <c r="P49" s="284"/>
      <c r="Q49" s="284"/>
      <c r="R49" s="284"/>
      <c r="S49" s="284"/>
      <c r="T49" s="284"/>
      <c r="U49" s="284"/>
      <c r="V49" s="284"/>
      <c r="W49" s="284"/>
      <c r="X49" s="284"/>
    </row>
    <row r="50" spans="1:24" ht="27.9" customHeight="1">
      <c r="A50" s="272" t="s">
        <v>1741</v>
      </c>
      <c r="B50" s="267" t="s">
        <v>1742</v>
      </c>
      <c r="C50" s="268">
        <v>224</v>
      </c>
      <c r="D50" s="285">
        <f t="shared" si="1"/>
        <v>202</v>
      </c>
      <c r="E50" s="181" t="s">
        <v>1305</v>
      </c>
      <c r="F50" s="282"/>
    </row>
    <row r="51" spans="1:24" ht="27.9" customHeight="1">
      <c r="A51" s="272" t="s">
        <v>1743</v>
      </c>
      <c r="B51" s="267" t="s">
        <v>1744</v>
      </c>
      <c r="C51" s="268">
        <v>319</v>
      </c>
      <c r="D51" s="285">
        <f t="shared" si="1"/>
        <v>287</v>
      </c>
      <c r="E51" s="181" t="s">
        <v>1305</v>
      </c>
      <c r="F51" s="282"/>
    </row>
    <row r="52" spans="1:24" ht="27.9" customHeight="1">
      <c r="A52" s="272" t="s">
        <v>1745</v>
      </c>
      <c r="B52" s="267" t="s">
        <v>1746</v>
      </c>
      <c r="C52" s="268">
        <v>425</v>
      </c>
      <c r="D52" s="285">
        <f t="shared" si="1"/>
        <v>383</v>
      </c>
      <c r="E52" s="181" t="s">
        <v>1305</v>
      </c>
      <c r="F52" s="282"/>
    </row>
    <row r="53" spans="1:24" ht="27.9" customHeight="1">
      <c r="A53" s="272" t="s">
        <v>1747</v>
      </c>
      <c r="B53" s="267" t="s">
        <v>1748</v>
      </c>
      <c r="C53" s="268">
        <v>513</v>
      </c>
      <c r="D53" s="285">
        <f t="shared" si="1"/>
        <v>462</v>
      </c>
      <c r="E53" s="181" t="s">
        <v>1305</v>
      </c>
      <c r="F53" s="282"/>
    </row>
    <row r="54" spans="1:24" ht="27.9" customHeight="1" thickBot="1">
      <c r="A54" s="273" t="s">
        <v>1749</v>
      </c>
      <c r="B54" s="270" t="s">
        <v>1750</v>
      </c>
      <c r="C54" s="271">
        <v>10</v>
      </c>
      <c r="D54" s="286">
        <f t="shared" si="1"/>
        <v>9</v>
      </c>
      <c r="E54" s="182" t="s">
        <v>1305</v>
      </c>
      <c r="F54" s="287"/>
    </row>
    <row r="55" spans="1:24" ht="27.9" customHeight="1" thickBot="1">
      <c r="A55" s="288" t="s">
        <v>1751</v>
      </c>
      <c r="B55" s="289"/>
      <c r="C55" s="290"/>
      <c r="D55" s="290"/>
      <c r="E55" s="291"/>
      <c r="F55" s="282"/>
    </row>
    <row r="56" spans="1:24" ht="15.5">
      <c r="A56" s="202" t="s">
        <v>1752</v>
      </c>
      <c r="B56" s="203"/>
      <c r="C56" s="280"/>
      <c r="D56" s="280"/>
      <c r="E56" s="281"/>
      <c r="F56" s="282"/>
    </row>
    <row r="57" spans="1:24" ht="27.9" customHeight="1">
      <c r="A57" s="272" t="s">
        <v>1753</v>
      </c>
      <c r="B57" s="267" t="s">
        <v>1754</v>
      </c>
      <c r="C57" s="268">
        <v>135</v>
      </c>
      <c r="D57" s="285">
        <f t="shared" ref="D57:D97" si="2">ROUND(C57*(1-0.1),0)</f>
        <v>122</v>
      </c>
      <c r="E57" s="181" t="s">
        <v>1305</v>
      </c>
      <c r="F57" s="282"/>
    </row>
    <row r="58" spans="1:24" ht="27.9" customHeight="1">
      <c r="A58" s="272" t="s">
        <v>1755</v>
      </c>
      <c r="B58" s="267" t="s">
        <v>1756</v>
      </c>
      <c r="C58" s="268">
        <v>257</v>
      </c>
      <c r="D58" s="285">
        <f t="shared" si="2"/>
        <v>231</v>
      </c>
      <c r="E58" s="181" t="s">
        <v>1305</v>
      </c>
      <c r="F58" s="282"/>
    </row>
    <row r="59" spans="1:24" ht="27.9" customHeight="1">
      <c r="A59" s="272" t="s">
        <v>1757</v>
      </c>
      <c r="B59" s="267" t="s">
        <v>1758</v>
      </c>
      <c r="C59" s="268">
        <v>365</v>
      </c>
      <c r="D59" s="285">
        <f t="shared" si="2"/>
        <v>329</v>
      </c>
      <c r="E59" s="181" t="s">
        <v>1305</v>
      </c>
      <c r="F59" s="282"/>
    </row>
    <row r="60" spans="1:24" ht="27.9" customHeight="1">
      <c r="A60" s="272" t="s">
        <v>1759</v>
      </c>
      <c r="B60" s="267" t="s">
        <v>1760</v>
      </c>
      <c r="C60" s="268">
        <v>486</v>
      </c>
      <c r="D60" s="285">
        <f t="shared" si="2"/>
        <v>437</v>
      </c>
      <c r="E60" s="181" t="s">
        <v>1305</v>
      </c>
      <c r="F60" s="282"/>
    </row>
    <row r="61" spans="1:24" ht="27.9" customHeight="1">
      <c r="A61" s="272" t="s">
        <v>1761</v>
      </c>
      <c r="B61" s="267" t="s">
        <v>1762</v>
      </c>
      <c r="C61" s="268">
        <v>587</v>
      </c>
      <c r="D61" s="285">
        <f t="shared" si="2"/>
        <v>528</v>
      </c>
      <c r="E61" s="181" t="s">
        <v>1305</v>
      </c>
      <c r="F61" s="282"/>
    </row>
    <row r="62" spans="1:24" ht="27.9" customHeight="1">
      <c r="A62" s="272" t="s">
        <v>1763</v>
      </c>
      <c r="B62" s="267" t="s">
        <v>1764</v>
      </c>
      <c r="C62" s="268">
        <v>11.5</v>
      </c>
      <c r="D62" s="285">
        <f t="shared" si="2"/>
        <v>10</v>
      </c>
      <c r="E62" s="181" t="s">
        <v>1305</v>
      </c>
      <c r="F62" s="282"/>
    </row>
    <row r="63" spans="1:24" ht="15.5">
      <c r="A63" s="202" t="s">
        <v>1765</v>
      </c>
      <c r="B63" s="203"/>
      <c r="C63" s="280"/>
      <c r="D63" s="280"/>
      <c r="E63" s="211"/>
      <c r="F63" s="283"/>
      <c r="G63" s="284"/>
      <c r="H63" s="284"/>
      <c r="I63" s="284"/>
      <c r="J63" s="284"/>
      <c r="K63" s="284"/>
      <c r="L63" s="284"/>
      <c r="M63" s="284"/>
      <c r="N63" s="284"/>
      <c r="O63" s="284"/>
      <c r="P63" s="284"/>
      <c r="Q63" s="284"/>
      <c r="R63" s="284"/>
      <c r="S63" s="284"/>
      <c r="T63" s="284"/>
      <c r="U63" s="284"/>
      <c r="V63" s="284"/>
      <c r="W63" s="284"/>
      <c r="X63" s="284"/>
    </row>
    <row r="64" spans="1:24" ht="27.9" customHeight="1">
      <c r="A64" s="272" t="s">
        <v>1766</v>
      </c>
      <c r="B64" s="267" t="s">
        <v>1767</v>
      </c>
      <c r="C64" s="268">
        <v>109</v>
      </c>
      <c r="D64" s="285">
        <f t="shared" si="2"/>
        <v>98</v>
      </c>
      <c r="E64" s="181" t="s">
        <v>1305</v>
      </c>
      <c r="F64" s="282"/>
    </row>
    <row r="65" spans="1:24" ht="27.9" customHeight="1">
      <c r="A65" s="272" t="s">
        <v>1768</v>
      </c>
      <c r="B65" s="267" t="s">
        <v>1769</v>
      </c>
      <c r="C65" s="268">
        <v>207</v>
      </c>
      <c r="D65" s="285">
        <f t="shared" si="2"/>
        <v>186</v>
      </c>
      <c r="E65" s="181" t="s">
        <v>1305</v>
      </c>
      <c r="F65" s="282"/>
    </row>
    <row r="66" spans="1:24" ht="27.9" customHeight="1">
      <c r="A66" s="272" t="s">
        <v>1770</v>
      </c>
      <c r="B66" s="267" t="s">
        <v>1771</v>
      </c>
      <c r="C66" s="268">
        <v>294</v>
      </c>
      <c r="D66" s="285">
        <f t="shared" si="2"/>
        <v>265</v>
      </c>
      <c r="E66" s="181" t="s">
        <v>1305</v>
      </c>
      <c r="F66" s="282"/>
    </row>
    <row r="67" spans="1:24" ht="27.9" customHeight="1">
      <c r="A67" s="272" t="s">
        <v>1772</v>
      </c>
      <c r="B67" s="267" t="s">
        <v>1773</v>
      </c>
      <c r="C67" s="268">
        <v>392</v>
      </c>
      <c r="D67" s="285">
        <f t="shared" si="2"/>
        <v>353</v>
      </c>
      <c r="E67" s="181" t="s">
        <v>1305</v>
      </c>
      <c r="F67" s="282"/>
    </row>
    <row r="68" spans="1:24" ht="27.9" customHeight="1">
      <c r="A68" s="272" t="s">
        <v>1774</v>
      </c>
      <c r="B68" s="267" t="s">
        <v>1775</v>
      </c>
      <c r="C68" s="268">
        <v>474</v>
      </c>
      <c r="D68" s="285">
        <f t="shared" si="2"/>
        <v>427</v>
      </c>
      <c r="E68" s="181" t="s">
        <v>1305</v>
      </c>
      <c r="F68" s="282"/>
    </row>
    <row r="69" spans="1:24" ht="27.9" customHeight="1">
      <c r="A69" s="272" t="s">
        <v>1776</v>
      </c>
      <c r="B69" s="267" t="s">
        <v>1777</v>
      </c>
      <c r="C69" s="268">
        <v>9</v>
      </c>
      <c r="D69" s="285">
        <f t="shared" si="2"/>
        <v>8</v>
      </c>
      <c r="E69" s="181" t="s">
        <v>1305</v>
      </c>
      <c r="F69" s="282"/>
    </row>
    <row r="70" spans="1:24" ht="15.5">
      <c r="A70" s="202" t="s">
        <v>1778</v>
      </c>
      <c r="B70" s="203"/>
      <c r="C70" s="280"/>
      <c r="D70" s="280"/>
      <c r="E70" s="211"/>
      <c r="F70" s="282"/>
    </row>
    <row r="71" spans="1:24" ht="27.9" customHeight="1">
      <c r="A71" s="272" t="s">
        <v>1779</v>
      </c>
      <c r="B71" s="267" t="s">
        <v>1780</v>
      </c>
      <c r="C71" s="268">
        <v>99</v>
      </c>
      <c r="D71" s="285">
        <f t="shared" si="2"/>
        <v>89</v>
      </c>
      <c r="E71" s="181" t="s">
        <v>1305</v>
      </c>
      <c r="F71" s="282"/>
    </row>
    <row r="72" spans="1:24" ht="27.9" customHeight="1">
      <c r="A72" s="272" t="s">
        <v>1781</v>
      </c>
      <c r="B72" s="267" t="s">
        <v>1782</v>
      </c>
      <c r="C72" s="268">
        <v>188</v>
      </c>
      <c r="D72" s="285">
        <f t="shared" si="2"/>
        <v>169</v>
      </c>
      <c r="E72" s="181" t="s">
        <v>1305</v>
      </c>
      <c r="F72" s="282"/>
    </row>
    <row r="73" spans="1:24" ht="27.9" customHeight="1">
      <c r="A73" s="272" t="s">
        <v>1783</v>
      </c>
      <c r="B73" s="267" t="s">
        <v>1784</v>
      </c>
      <c r="C73" s="268">
        <v>267</v>
      </c>
      <c r="D73" s="285">
        <f t="shared" si="2"/>
        <v>240</v>
      </c>
      <c r="E73" s="181" t="s">
        <v>1305</v>
      </c>
      <c r="F73" s="282"/>
    </row>
    <row r="74" spans="1:24" ht="27.9" customHeight="1">
      <c r="A74" s="272" t="s">
        <v>1785</v>
      </c>
      <c r="B74" s="267" t="s">
        <v>1786</v>
      </c>
      <c r="C74" s="268">
        <v>356</v>
      </c>
      <c r="D74" s="285">
        <f t="shared" si="2"/>
        <v>320</v>
      </c>
      <c r="E74" s="181" t="s">
        <v>1305</v>
      </c>
      <c r="F74" s="282"/>
    </row>
    <row r="75" spans="1:24" ht="27.9" customHeight="1">
      <c r="A75" s="272" t="s">
        <v>1787</v>
      </c>
      <c r="B75" s="267" t="s">
        <v>1788</v>
      </c>
      <c r="C75" s="268">
        <v>431</v>
      </c>
      <c r="D75" s="285">
        <f t="shared" si="2"/>
        <v>388</v>
      </c>
      <c r="E75" s="181" t="s">
        <v>1305</v>
      </c>
      <c r="F75" s="282"/>
    </row>
    <row r="76" spans="1:24" ht="27.9" customHeight="1">
      <c r="A76" s="272" t="s">
        <v>1789</v>
      </c>
      <c r="B76" s="267" t="s">
        <v>1790</v>
      </c>
      <c r="C76" s="268">
        <v>8.5</v>
      </c>
      <c r="D76" s="285">
        <f t="shared" si="2"/>
        <v>8</v>
      </c>
      <c r="E76" s="181" t="s">
        <v>1305</v>
      </c>
      <c r="F76" s="282"/>
    </row>
    <row r="77" spans="1:24" ht="15.5">
      <c r="A77" s="202" t="s">
        <v>1791</v>
      </c>
      <c r="B77" s="203"/>
      <c r="C77" s="280"/>
      <c r="D77" s="280"/>
      <c r="E77" s="211"/>
      <c r="F77" s="283"/>
      <c r="G77" s="284"/>
      <c r="H77" s="284"/>
      <c r="I77" s="284"/>
      <c r="J77" s="284"/>
      <c r="K77" s="284"/>
      <c r="L77" s="284"/>
      <c r="M77" s="284"/>
      <c r="N77" s="284"/>
      <c r="O77" s="284"/>
      <c r="P77" s="284"/>
      <c r="Q77" s="284"/>
      <c r="R77" s="284"/>
      <c r="S77" s="284"/>
      <c r="T77" s="284"/>
      <c r="U77" s="284"/>
      <c r="V77" s="284"/>
      <c r="W77" s="284"/>
      <c r="X77" s="284"/>
    </row>
    <row r="78" spans="1:24" ht="27.9" customHeight="1">
      <c r="A78" s="272" t="s">
        <v>1792</v>
      </c>
      <c r="B78" s="267" t="s">
        <v>1793</v>
      </c>
      <c r="C78" s="268">
        <v>84</v>
      </c>
      <c r="D78" s="285">
        <f t="shared" si="2"/>
        <v>76</v>
      </c>
      <c r="E78" s="181" t="s">
        <v>1305</v>
      </c>
      <c r="F78" s="282"/>
    </row>
    <row r="79" spans="1:24" ht="27.9" customHeight="1">
      <c r="A79" s="272" t="s">
        <v>1794</v>
      </c>
      <c r="B79" s="267" t="s">
        <v>1795</v>
      </c>
      <c r="C79" s="268">
        <v>160</v>
      </c>
      <c r="D79" s="285">
        <f t="shared" si="2"/>
        <v>144</v>
      </c>
      <c r="E79" s="181" t="s">
        <v>1305</v>
      </c>
      <c r="F79" s="282"/>
    </row>
    <row r="80" spans="1:24" ht="27.9" customHeight="1">
      <c r="A80" s="272" t="s">
        <v>1796</v>
      </c>
      <c r="B80" s="267" t="s">
        <v>1797</v>
      </c>
      <c r="C80" s="268">
        <v>227</v>
      </c>
      <c r="D80" s="285">
        <f t="shared" si="2"/>
        <v>204</v>
      </c>
      <c r="E80" s="181" t="s">
        <v>1305</v>
      </c>
      <c r="F80" s="282"/>
    </row>
    <row r="81" spans="1:24" ht="27.9" customHeight="1">
      <c r="A81" s="272" t="s">
        <v>1798</v>
      </c>
      <c r="B81" s="267" t="s">
        <v>1799</v>
      </c>
      <c r="C81" s="268">
        <v>302</v>
      </c>
      <c r="D81" s="285">
        <f t="shared" si="2"/>
        <v>272</v>
      </c>
      <c r="E81" s="181" t="s">
        <v>1305</v>
      </c>
      <c r="F81" s="282"/>
    </row>
    <row r="82" spans="1:24" ht="27.9" customHeight="1">
      <c r="A82" s="272" t="s">
        <v>1800</v>
      </c>
      <c r="B82" s="267" t="s">
        <v>1801</v>
      </c>
      <c r="C82" s="268">
        <v>365</v>
      </c>
      <c r="D82" s="285">
        <f t="shared" si="2"/>
        <v>329</v>
      </c>
      <c r="E82" s="181" t="s">
        <v>1305</v>
      </c>
      <c r="F82" s="282"/>
    </row>
    <row r="83" spans="1:24" ht="27.9" customHeight="1">
      <c r="A83" s="272" t="s">
        <v>1802</v>
      </c>
      <c r="B83" s="267" t="s">
        <v>1803</v>
      </c>
      <c r="C83" s="268">
        <v>7</v>
      </c>
      <c r="D83" s="285">
        <f t="shared" si="2"/>
        <v>6</v>
      </c>
      <c r="E83" s="181" t="s">
        <v>1305</v>
      </c>
      <c r="F83" s="282"/>
    </row>
    <row r="84" spans="1:24" ht="15.5">
      <c r="A84" s="202" t="s">
        <v>1804</v>
      </c>
      <c r="B84" s="203"/>
      <c r="C84" s="280"/>
      <c r="D84" s="280"/>
      <c r="E84" s="211"/>
      <c r="F84" s="283"/>
      <c r="G84" s="284"/>
      <c r="H84" s="284"/>
      <c r="I84" s="284"/>
      <c r="J84" s="284"/>
      <c r="K84" s="284"/>
      <c r="L84" s="284"/>
      <c r="M84" s="284"/>
      <c r="N84" s="284"/>
      <c r="O84" s="284"/>
      <c r="P84" s="284"/>
      <c r="Q84" s="284"/>
      <c r="R84" s="284"/>
      <c r="S84" s="284"/>
      <c r="T84" s="284"/>
      <c r="U84" s="284"/>
      <c r="V84" s="284"/>
      <c r="W84" s="284"/>
      <c r="X84" s="284"/>
    </row>
    <row r="85" spans="1:24" ht="27.9" customHeight="1">
      <c r="A85" s="272" t="s">
        <v>1805</v>
      </c>
      <c r="B85" s="267" t="s">
        <v>1806</v>
      </c>
      <c r="C85" s="268">
        <v>70</v>
      </c>
      <c r="D85" s="285">
        <f t="shared" si="2"/>
        <v>63</v>
      </c>
      <c r="E85" s="181" t="s">
        <v>1305</v>
      </c>
      <c r="F85" s="282"/>
    </row>
    <row r="86" spans="1:24" ht="27.9" customHeight="1">
      <c r="A86" s="272" t="s">
        <v>1807</v>
      </c>
      <c r="B86" s="267" t="s">
        <v>1808</v>
      </c>
      <c r="C86" s="268">
        <v>133</v>
      </c>
      <c r="D86" s="285">
        <f t="shared" si="2"/>
        <v>120</v>
      </c>
      <c r="E86" s="181" t="s">
        <v>1305</v>
      </c>
      <c r="F86" s="282"/>
    </row>
    <row r="87" spans="1:24" ht="27.9" customHeight="1">
      <c r="A87" s="272" t="s">
        <v>1809</v>
      </c>
      <c r="B87" s="267" t="s">
        <v>1810</v>
      </c>
      <c r="C87" s="268">
        <v>189</v>
      </c>
      <c r="D87" s="285">
        <f t="shared" si="2"/>
        <v>170</v>
      </c>
      <c r="E87" s="181" t="s">
        <v>1305</v>
      </c>
      <c r="F87" s="282"/>
    </row>
    <row r="88" spans="1:24" ht="27.9" customHeight="1">
      <c r="A88" s="272" t="s">
        <v>1811</v>
      </c>
      <c r="B88" s="267" t="s">
        <v>1812</v>
      </c>
      <c r="C88" s="268">
        <v>252</v>
      </c>
      <c r="D88" s="285">
        <f t="shared" si="2"/>
        <v>227</v>
      </c>
      <c r="E88" s="181" t="s">
        <v>1305</v>
      </c>
      <c r="F88" s="282"/>
    </row>
    <row r="89" spans="1:24" ht="27.9" customHeight="1">
      <c r="A89" s="272" t="s">
        <v>1813</v>
      </c>
      <c r="B89" s="267" t="s">
        <v>1814</v>
      </c>
      <c r="C89" s="268">
        <v>305</v>
      </c>
      <c r="D89" s="285">
        <f t="shared" si="2"/>
        <v>275</v>
      </c>
      <c r="E89" s="181" t="s">
        <v>1305</v>
      </c>
      <c r="F89" s="282"/>
    </row>
    <row r="90" spans="1:24" ht="27.9" customHeight="1">
      <c r="A90" s="272" t="s">
        <v>1815</v>
      </c>
      <c r="B90" s="267" t="s">
        <v>1816</v>
      </c>
      <c r="C90" s="268">
        <v>6</v>
      </c>
      <c r="D90" s="285">
        <f>ROUND(C90*(1-0.05),1)</f>
        <v>5.7</v>
      </c>
      <c r="E90" s="181" t="s">
        <v>1305</v>
      </c>
      <c r="F90" s="282"/>
    </row>
    <row r="91" spans="1:24" ht="15.5">
      <c r="A91" s="202" t="s">
        <v>1817</v>
      </c>
      <c r="B91" s="203"/>
      <c r="C91" s="280"/>
      <c r="D91" s="280"/>
      <c r="E91" s="211"/>
      <c r="F91" s="283"/>
      <c r="G91" s="284"/>
      <c r="H91" s="284"/>
      <c r="I91" s="284"/>
      <c r="J91" s="284"/>
      <c r="K91" s="284"/>
      <c r="L91" s="284"/>
      <c r="M91" s="284"/>
      <c r="N91" s="284"/>
      <c r="O91" s="284"/>
      <c r="P91" s="284"/>
      <c r="Q91" s="284"/>
      <c r="R91" s="284"/>
      <c r="S91" s="284"/>
      <c r="T91" s="284"/>
      <c r="U91" s="284"/>
      <c r="V91" s="284"/>
      <c r="W91" s="284"/>
      <c r="X91" s="284"/>
    </row>
    <row r="92" spans="1:24" ht="27.9" customHeight="1">
      <c r="A92" s="272" t="s">
        <v>1818</v>
      </c>
      <c r="B92" s="267" t="s">
        <v>1819</v>
      </c>
      <c r="C92" s="268">
        <v>65</v>
      </c>
      <c r="D92" s="285">
        <f t="shared" si="2"/>
        <v>59</v>
      </c>
      <c r="E92" s="181" t="s">
        <v>1305</v>
      </c>
      <c r="F92" s="282"/>
    </row>
    <row r="93" spans="1:24" ht="27.9" customHeight="1">
      <c r="A93" s="272" t="s">
        <v>1820</v>
      </c>
      <c r="B93" s="267" t="s">
        <v>1821</v>
      </c>
      <c r="C93" s="268">
        <v>124</v>
      </c>
      <c r="D93" s="285">
        <f t="shared" si="2"/>
        <v>112</v>
      </c>
      <c r="E93" s="181" t="s">
        <v>1305</v>
      </c>
      <c r="F93" s="282"/>
    </row>
    <row r="94" spans="1:24" ht="27.9" customHeight="1">
      <c r="A94" s="272" t="s">
        <v>1822</v>
      </c>
      <c r="B94" s="267" t="s">
        <v>1823</v>
      </c>
      <c r="C94" s="268">
        <v>176</v>
      </c>
      <c r="D94" s="285">
        <f t="shared" si="2"/>
        <v>158</v>
      </c>
      <c r="E94" s="181" t="s">
        <v>1305</v>
      </c>
      <c r="F94" s="282"/>
    </row>
    <row r="95" spans="1:24" ht="27.9" customHeight="1">
      <c r="A95" s="272" t="s">
        <v>1824</v>
      </c>
      <c r="B95" s="267" t="s">
        <v>1825</v>
      </c>
      <c r="C95" s="268">
        <v>234</v>
      </c>
      <c r="D95" s="285">
        <f t="shared" si="2"/>
        <v>211</v>
      </c>
      <c r="E95" s="181" t="s">
        <v>1305</v>
      </c>
      <c r="F95" s="282"/>
    </row>
    <row r="96" spans="1:24" ht="27.9" customHeight="1">
      <c r="A96" s="272" t="s">
        <v>1826</v>
      </c>
      <c r="B96" s="267" t="s">
        <v>1827</v>
      </c>
      <c r="C96" s="268">
        <v>283</v>
      </c>
      <c r="D96" s="285">
        <f t="shared" si="2"/>
        <v>255</v>
      </c>
      <c r="E96" s="181" t="s">
        <v>1305</v>
      </c>
      <c r="F96" s="282"/>
    </row>
    <row r="97" spans="1:24" ht="27.9" customHeight="1" thickBot="1">
      <c r="A97" s="273" t="s">
        <v>1828</v>
      </c>
      <c r="B97" s="270" t="s">
        <v>1829</v>
      </c>
      <c r="C97" s="271">
        <v>5.5</v>
      </c>
      <c r="D97" s="286">
        <f t="shared" si="2"/>
        <v>5</v>
      </c>
      <c r="E97" s="182" t="s">
        <v>1305</v>
      </c>
      <c r="F97" s="282"/>
    </row>
    <row r="98" spans="1:24" ht="27.9" customHeight="1">
      <c r="A98" s="183"/>
      <c r="B98" s="183"/>
      <c r="C98" s="292"/>
      <c r="D98" s="292"/>
      <c r="E98" s="292"/>
      <c r="F98" s="282"/>
    </row>
    <row r="99" spans="1:24" ht="27.9" customHeight="1" thickBot="1">
      <c r="A99" s="220" t="s">
        <v>1830</v>
      </c>
      <c r="B99" s="171"/>
      <c r="C99" s="293"/>
      <c r="D99" s="293"/>
      <c r="E99" s="293"/>
      <c r="F99" s="282"/>
    </row>
    <row r="100" spans="1:24" ht="27.9" customHeight="1" thickBot="1">
      <c r="A100" s="172" t="s">
        <v>1351</v>
      </c>
      <c r="B100" s="173" t="s">
        <v>0</v>
      </c>
      <c r="C100" s="221" t="s">
        <v>1</v>
      </c>
      <c r="D100" s="221" t="s">
        <v>1352</v>
      </c>
      <c r="E100" s="174" t="s">
        <v>1311</v>
      </c>
      <c r="F100" s="282"/>
    </row>
    <row r="101" spans="1:24" ht="27.9" customHeight="1" thickBot="1">
      <c r="A101" s="294" t="s">
        <v>1831</v>
      </c>
      <c r="B101" s="176"/>
      <c r="C101" s="295"/>
      <c r="D101" s="295"/>
      <c r="E101" s="296"/>
      <c r="F101" s="282"/>
    </row>
    <row r="102" spans="1:24" ht="15.5">
      <c r="A102" s="202" t="s">
        <v>1832</v>
      </c>
      <c r="B102" s="203"/>
      <c r="C102" s="280"/>
      <c r="D102" s="280"/>
      <c r="E102" s="211"/>
      <c r="F102" s="282"/>
    </row>
    <row r="103" spans="1:24" ht="27.9" customHeight="1">
      <c r="A103" s="272" t="s">
        <v>1833</v>
      </c>
      <c r="B103" s="267" t="s">
        <v>1834</v>
      </c>
      <c r="C103" s="268">
        <v>230</v>
      </c>
      <c r="D103" s="285">
        <f t="shared" ref="D103:D108" si="3">ROUND(C103*(1-0.1),0)</f>
        <v>207</v>
      </c>
      <c r="E103" s="181" t="s">
        <v>1305</v>
      </c>
      <c r="F103" s="282"/>
    </row>
    <row r="104" spans="1:24" ht="27.9" customHeight="1">
      <c r="A104" s="272" t="s">
        <v>1835</v>
      </c>
      <c r="B104" s="267" t="s">
        <v>1836</v>
      </c>
      <c r="C104" s="268">
        <v>437</v>
      </c>
      <c r="D104" s="285">
        <f t="shared" si="3"/>
        <v>393</v>
      </c>
      <c r="E104" s="181" t="s">
        <v>1305</v>
      </c>
      <c r="F104" s="282"/>
    </row>
    <row r="105" spans="1:24" ht="27.9" customHeight="1">
      <c r="A105" s="272" t="s">
        <v>1837</v>
      </c>
      <c r="B105" s="267" t="s">
        <v>1838</v>
      </c>
      <c r="C105" s="268">
        <v>621</v>
      </c>
      <c r="D105" s="285">
        <f t="shared" si="3"/>
        <v>559</v>
      </c>
      <c r="E105" s="181" t="s">
        <v>1305</v>
      </c>
      <c r="F105" s="282"/>
    </row>
    <row r="106" spans="1:24" ht="27.9" customHeight="1">
      <c r="A106" s="272" t="s">
        <v>1839</v>
      </c>
      <c r="B106" s="267" t="s">
        <v>1840</v>
      </c>
      <c r="C106" s="268">
        <v>828</v>
      </c>
      <c r="D106" s="285">
        <f t="shared" si="3"/>
        <v>745</v>
      </c>
      <c r="E106" s="181" t="s">
        <v>1305</v>
      </c>
      <c r="F106" s="282"/>
    </row>
    <row r="107" spans="1:24" ht="27.9" customHeight="1">
      <c r="A107" s="272" t="s">
        <v>1841</v>
      </c>
      <c r="B107" s="267" t="s">
        <v>1842</v>
      </c>
      <c r="C107" s="268">
        <v>1000</v>
      </c>
      <c r="D107" s="285">
        <f t="shared" si="3"/>
        <v>900</v>
      </c>
      <c r="E107" s="181" t="s">
        <v>1305</v>
      </c>
      <c r="F107" s="282"/>
    </row>
    <row r="108" spans="1:24" ht="27.9" customHeight="1">
      <c r="A108" s="272" t="s">
        <v>1843</v>
      </c>
      <c r="B108" s="267" t="s">
        <v>1844</v>
      </c>
      <c r="C108" s="268">
        <v>19</v>
      </c>
      <c r="D108" s="285">
        <f t="shared" si="3"/>
        <v>17</v>
      </c>
      <c r="E108" s="181" t="s">
        <v>1305</v>
      </c>
      <c r="F108" s="282"/>
    </row>
    <row r="109" spans="1:24" ht="15.5">
      <c r="A109" s="202" t="s">
        <v>1845</v>
      </c>
      <c r="B109" s="203"/>
      <c r="C109" s="280"/>
      <c r="D109" s="280"/>
      <c r="E109" s="211"/>
      <c r="F109" s="283"/>
      <c r="G109" s="284"/>
      <c r="H109" s="284"/>
      <c r="I109" s="284"/>
      <c r="J109" s="284"/>
      <c r="K109" s="284"/>
      <c r="L109" s="284"/>
      <c r="M109" s="284"/>
      <c r="N109" s="284"/>
      <c r="O109" s="284"/>
      <c r="P109" s="284"/>
      <c r="Q109" s="284"/>
      <c r="R109" s="284"/>
      <c r="S109" s="284"/>
      <c r="T109" s="284"/>
      <c r="U109" s="284"/>
      <c r="V109" s="284"/>
      <c r="W109" s="284"/>
      <c r="X109" s="284"/>
    </row>
    <row r="110" spans="1:24" ht="27.9" customHeight="1">
      <c r="A110" s="272" t="s">
        <v>1846</v>
      </c>
      <c r="B110" s="267" t="s">
        <v>1847</v>
      </c>
      <c r="C110" s="268">
        <v>186</v>
      </c>
      <c r="D110" s="285">
        <f t="shared" ref="D110:D115" si="4">ROUND(C110*(1-0.1),0)</f>
        <v>167</v>
      </c>
      <c r="E110" s="181" t="s">
        <v>1305</v>
      </c>
      <c r="F110" s="282"/>
    </row>
    <row r="111" spans="1:24" ht="27.9" customHeight="1">
      <c r="A111" s="272" t="s">
        <v>1848</v>
      </c>
      <c r="B111" s="267" t="s">
        <v>1849</v>
      </c>
      <c r="C111" s="268">
        <v>353</v>
      </c>
      <c r="D111" s="285">
        <f t="shared" si="4"/>
        <v>318</v>
      </c>
      <c r="E111" s="181" t="s">
        <v>1305</v>
      </c>
      <c r="F111" s="282"/>
    </row>
    <row r="112" spans="1:24" ht="27.9" customHeight="1">
      <c r="A112" s="272" t="s">
        <v>1850</v>
      </c>
      <c r="B112" s="267" t="s">
        <v>1851</v>
      </c>
      <c r="C112" s="268">
        <v>502</v>
      </c>
      <c r="D112" s="285">
        <f t="shared" si="4"/>
        <v>452</v>
      </c>
      <c r="E112" s="181" t="s">
        <v>1305</v>
      </c>
      <c r="F112" s="282"/>
    </row>
    <row r="113" spans="1:24" ht="27.9" customHeight="1">
      <c r="A113" s="272" t="s">
        <v>1852</v>
      </c>
      <c r="B113" s="267" t="s">
        <v>1853</v>
      </c>
      <c r="C113" s="268">
        <v>670</v>
      </c>
      <c r="D113" s="285">
        <f t="shared" si="4"/>
        <v>603</v>
      </c>
      <c r="E113" s="181" t="s">
        <v>1305</v>
      </c>
      <c r="F113" s="282"/>
    </row>
    <row r="114" spans="1:24" ht="27.9" customHeight="1">
      <c r="A114" s="272" t="s">
        <v>1854</v>
      </c>
      <c r="B114" s="267" t="s">
        <v>1855</v>
      </c>
      <c r="C114" s="268">
        <v>809</v>
      </c>
      <c r="D114" s="285">
        <f t="shared" si="4"/>
        <v>728</v>
      </c>
      <c r="E114" s="181" t="s">
        <v>1305</v>
      </c>
      <c r="F114" s="282"/>
    </row>
    <row r="115" spans="1:24" ht="27.9" customHeight="1">
      <c r="A115" s="272" t="s">
        <v>1856</v>
      </c>
      <c r="B115" s="267" t="s">
        <v>1857</v>
      </c>
      <c r="C115" s="268">
        <v>15.5</v>
      </c>
      <c r="D115" s="285">
        <f t="shared" si="4"/>
        <v>14</v>
      </c>
      <c r="E115" s="181" t="s">
        <v>1305</v>
      </c>
      <c r="F115" s="282"/>
    </row>
    <row r="116" spans="1:24" ht="15.5">
      <c r="A116" s="202" t="s">
        <v>1858</v>
      </c>
      <c r="B116" s="203"/>
      <c r="C116" s="280"/>
      <c r="D116" s="280"/>
      <c r="E116" s="211"/>
      <c r="F116" s="282"/>
    </row>
    <row r="117" spans="1:24" ht="27.9" customHeight="1">
      <c r="A117" s="272" t="s">
        <v>1859</v>
      </c>
      <c r="B117" s="267" t="s">
        <v>1860</v>
      </c>
      <c r="C117" s="268">
        <v>168</v>
      </c>
      <c r="D117" s="285">
        <f t="shared" ref="D117:D122" si="5">ROUND(C117*(1-0.1),0)</f>
        <v>151</v>
      </c>
      <c r="E117" s="181" t="s">
        <v>1305</v>
      </c>
      <c r="F117" s="282"/>
    </row>
    <row r="118" spans="1:24" ht="27.9" customHeight="1">
      <c r="A118" s="272" t="s">
        <v>1861</v>
      </c>
      <c r="B118" s="267" t="s">
        <v>1862</v>
      </c>
      <c r="C118" s="268">
        <v>319</v>
      </c>
      <c r="D118" s="285">
        <f t="shared" si="5"/>
        <v>287</v>
      </c>
      <c r="E118" s="181" t="s">
        <v>1305</v>
      </c>
      <c r="F118" s="282"/>
    </row>
    <row r="119" spans="1:24" ht="27.9" customHeight="1">
      <c r="A119" s="272" t="s">
        <v>1863</v>
      </c>
      <c r="B119" s="267" t="s">
        <v>1864</v>
      </c>
      <c r="C119" s="268">
        <v>454</v>
      </c>
      <c r="D119" s="285">
        <f t="shared" si="5"/>
        <v>409</v>
      </c>
      <c r="E119" s="181" t="s">
        <v>1305</v>
      </c>
      <c r="F119" s="282"/>
    </row>
    <row r="120" spans="1:24" ht="27.9" customHeight="1">
      <c r="A120" s="272" t="s">
        <v>1865</v>
      </c>
      <c r="B120" s="267" t="s">
        <v>1866</v>
      </c>
      <c r="C120" s="268">
        <v>605</v>
      </c>
      <c r="D120" s="285">
        <f t="shared" si="5"/>
        <v>545</v>
      </c>
      <c r="E120" s="181" t="s">
        <v>1305</v>
      </c>
      <c r="F120" s="282"/>
    </row>
    <row r="121" spans="1:24" ht="27.9" customHeight="1">
      <c r="A121" s="272" t="s">
        <v>1867</v>
      </c>
      <c r="B121" s="267" t="s">
        <v>1868</v>
      </c>
      <c r="C121" s="268">
        <v>731</v>
      </c>
      <c r="D121" s="285">
        <f t="shared" si="5"/>
        <v>658</v>
      </c>
      <c r="E121" s="181" t="s">
        <v>1305</v>
      </c>
      <c r="F121" s="282"/>
    </row>
    <row r="122" spans="1:24" ht="27.9" customHeight="1">
      <c r="A122" s="272" t="s">
        <v>1869</v>
      </c>
      <c r="B122" s="267" t="s">
        <v>1870</v>
      </c>
      <c r="C122" s="268">
        <v>14</v>
      </c>
      <c r="D122" s="285">
        <f t="shared" si="5"/>
        <v>13</v>
      </c>
      <c r="E122" s="181" t="s">
        <v>1305</v>
      </c>
      <c r="F122" s="282"/>
    </row>
    <row r="123" spans="1:24" ht="15.5">
      <c r="A123" s="202" t="s">
        <v>1871</v>
      </c>
      <c r="B123" s="203"/>
      <c r="C123" s="280"/>
      <c r="D123" s="280"/>
      <c r="E123" s="211"/>
      <c r="F123" s="283"/>
      <c r="G123" s="284"/>
      <c r="H123" s="284"/>
      <c r="I123" s="284"/>
      <c r="J123" s="284"/>
      <c r="K123" s="284"/>
      <c r="L123" s="284"/>
      <c r="M123" s="284"/>
      <c r="N123" s="284"/>
      <c r="O123" s="284"/>
      <c r="P123" s="284"/>
      <c r="Q123" s="284"/>
      <c r="R123" s="284"/>
      <c r="S123" s="284"/>
      <c r="T123" s="284"/>
      <c r="U123" s="284"/>
      <c r="V123" s="284"/>
      <c r="W123" s="284"/>
      <c r="X123" s="284"/>
    </row>
    <row r="124" spans="1:24" ht="27.9" customHeight="1">
      <c r="A124" s="272" t="s">
        <v>1872</v>
      </c>
      <c r="B124" s="267" t="s">
        <v>1873</v>
      </c>
      <c r="C124" s="268">
        <v>143</v>
      </c>
      <c r="D124" s="285">
        <f t="shared" ref="D124:D129" si="6">ROUND(C124*(1-0.1),0)</f>
        <v>129</v>
      </c>
      <c r="E124" s="181" t="s">
        <v>1305</v>
      </c>
      <c r="F124" s="282"/>
    </row>
    <row r="125" spans="1:24" ht="27.9" customHeight="1">
      <c r="A125" s="272" t="s">
        <v>1874</v>
      </c>
      <c r="B125" s="267" t="s">
        <v>1875</v>
      </c>
      <c r="C125" s="268">
        <v>272</v>
      </c>
      <c r="D125" s="285">
        <f t="shared" si="6"/>
        <v>245</v>
      </c>
      <c r="E125" s="181" t="s">
        <v>1305</v>
      </c>
      <c r="F125" s="282"/>
    </row>
    <row r="126" spans="1:24" ht="27.9" customHeight="1">
      <c r="A126" s="272" t="s">
        <v>1876</v>
      </c>
      <c r="B126" s="267" t="s">
        <v>1877</v>
      </c>
      <c r="C126" s="268">
        <v>386</v>
      </c>
      <c r="D126" s="285">
        <f t="shared" si="6"/>
        <v>347</v>
      </c>
      <c r="E126" s="181" t="s">
        <v>1305</v>
      </c>
      <c r="F126" s="282"/>
    </row>
    <row r="127" spans="1:24" ht="27.9" customHeight="1">
      <c r="A127" s="272" t="s">
        <v>1878</v>
      </c>
      <c r="B127" s="267" t="s">
        <v>1879</v>
      </c>
      <c r="C127" s="268">
        <v>515</v>
      </c>
      <c r="D127" s="285">
        <f t="shared" si="6"/>
        <v>464</v>
      </c>
      <c r="E127" s="181" t="s">
        <v>1305</v>
      </c>
      <c r="F127" s="282"/>
    </row>
    <row r="128" spans="1:24" ht="27.9" customHeight="1">
      <c r="A128" s="272" t="s">
        <v>1880</v>
      </c>
      <c r="B128" s="267" t="s">
        <v>1881</v>
      </c>
      <c r="C128" s="268">
        <v>622</v>
      </c>
      <c r="D128" s="285">
        <f t="shared" si="6"/>
        <v>560</v>
      </c>
      <c r="E128" s="181" t="s">
        <v>1305</v>
      </c>
      <c r="F128" s="282"/>
    </row>
    <row r="129" spans="1:24" ht="27.9" customHeight="1">
      <c r="A129" s="272" t="s">
        <v>1882</v>
      </c>
      <c r="B129" s="267" t="s">
        <v>1883</v>
      </c>
      <c r="C129" s="268">
        <v>12</v>
      </c>
      <c r="D129" s="285">
        <f t="shared" si="6"/>
        <v>11</v>
      </c>
      <c r="E129" s="181" t="s">
        <v>1305</v>
      </c>
      <c r="F129" s="282"/>
    </row>
    <row r="130" spans="1:24" ht="15.5">
      <c r="A130" s="202" t="s">
        <v>1884</v>
      </c>
      <c r="B130" s="203"/>
      <c r="C130" s="280"/>
      <c r="D130" s="280"/>
      <c r="E130" s="211"/>
      <c r="F130" s="283"/>
      <c r="G130" s="284"/>
      <c r="H130" s="284"/>
      <c r="I130" s="284"/>
      <c r="J130" s="284"/>
      <c r="K130" s="284"/>
      <c r="L130" s="284"/>
      <c r="M130" s="284"/>
      <c r="N130" s="284"/>
      <c r="O130" s="284"/>
      <c r="P130" s="284"/>
      <c r="Q130" s="284"/>
      <c r="R130" s="284"/>
      <c r="S130" s="284"/>
      <c r="T130" s="284"/>
      <c r="U130" s="284"/>
      <c r="V130" s="284"/>
      <c r="W130" s="284"/>
      <c r="X130" s="284"/>
    </row>
    <row r="131" spans="1:24" ht="27.9" customHeight="1">
      <c r="A131" s="272" t="s">
        <v>1885</v>
      </c>
      <c r="B131" s="267" t="s">
        <v>1886</v>
      </c>
      <c r="C131" s="268">
        <v>120</v>
      </c>
      <c r="D131" s="285">
        <f t="shared" ref="D131:D136" si="7">ROUND(C131*(1-0.1),0)</f>
        <v>108</v>
      </c>
      <c r="E131" s="181" t="s">
        <v>1305</v>
      </c>
      <c r="F131" s="282"/>
    </row>
    <row r="132" spans="1:24" ht="27.9" customHeight="1">
      <c r="A132" s="272" t="s">
        <v>1887</v>
      </c>
      <c r="B132" s="267" t="s">
        <v>1888</v>
      </c>
      <c r="C132" s="268">
        <v>228</v>
      </c>
      <c r="D132" s="285">
        <f t="shared" si="7"/>
        <v>205</v>
      </c>
      <c r="E132" s="181" t="s">
        <v>1305</v>
      </c>
      <c r="F132" s="282"/>
    </row>
    <row r="133" spans="1:24" ht="27.9" customHeight="1">
      <c r="A133" s="272" t="s">
        <v>1889</v>
      </c>
      <c r="B133" s="267" t="s">
        <v>1890</v>
      </c>
      <c r="C133" s="268">
        <v>324</v>
      </c>
      <c r="D133" s="285">
        <f t="shared" si="7"/>
        <v>292</v>
      </c>
      <c r="E133" s="181" t="s">
        <v>1305</v>
      </c>
      <c r="F133" s="282"/>
    </row>
    <row r="134" spans="1:24" ht="27.9" customHeight="1">
      <c r="A134" s="272" t="s">
        <v>1891</v>
      </c>
      <c r="B134" s="267" t="s">
        <v>1892</v>
      </c>
      <c r="C134" s="268">
        <v>432</v>
      </c>
      <c r="D134" s="285">
        <f t="shared" si="7"/>
        <v>389</v>
      </c>
      <c r="E134" s="181" t="s">
        <v>1305</v>
      </c>
      <c r="F134" s="282"/>
    </row>
    <row r="135" spans="1:24" ht="27.9" customHeight="1">
      <c r="A135" s="272" t="s">
        <v>1893</v>
      </c>
      <c r="B135" s="267" t="s">
        <v>1894</v>
      </c>
      <c r="C135" s="268">
        <v>522</v>
      </c>
      <c r="D135" s="285">
        <f t="shared" si="7"/>
        <v>470</v>
      </c>
      <c r="E135" s="181" t="s">
        <v>1305</v>
      </c>
      <c r="F135" s="282"/>
    </row>
    <row r="136" spans="1:24" ht="27.9" customHeight="1">
      <c r="A136" s="272" t="s">
        <v>1736</v>
      </c>
      <c r="B136" s="267" t="s">
        <v>1895</v>
      </c>
      <c r="C136" s="268">
        <v>10</v>
      </c>
      <c r="D136" s="285">
        <f t="shared" si="7"/>
        <v>9</v>
      </c>
      <c r="E136" s="181" t="s">
        <v>1305</v>
      </c>
      <c r="F136" s="282"/>
    </row>
    <row r="137" spans="1:24" ht="15.5">
      <c r="A137" s="202" t="s">
        <v>1896</v>
      </c>
      <c r="B137" s="203"/>
      <c r="C137" s="280"/>
      <c r="D137" s="280"/>
      <c r="E137" s="211"/>
      <c r="F137" s="283"/>
      <c r="G137" s="284"/>
      <c r="H137" s="284"/>
      <c r="I137" s="284"/>
      <c r="J137" s="284"/>
      <c r="K137" s="284"/>
      <c r="L137" s="284"/>
      <c r="M137" s="284"/>
      <c r="N137" s="284"/>
      <c r="O137" s="284"/>
      <c r="P137" s="284"/>
      <c r="Q137" s="284"/>
      <c r="R137" s="284"/>
      <c r="S137" s="284"/>
      <c r="T137" s="284"/>
      <c r="U137" s="284"/>
      <c r="V137" s="284"/>
      <c r="W137" s="284"/>
      <c r="X137" s="284"/>
    </row>
    <row r="138" spans="1:24" ht="27.9" customHeight="1">
      <c r="A138" s="272" t="s">
        <v>1739</v>
      </c>
      <c r="B138" s="267" t="s">
        <v>1897</v>
      </c>
      <c r="C138" s="268">
        <v>110</v>
      </c>
      <c r="D138" s="285">
        <f t="shared" ref="D138:D142" si="8">ROUND(C138*(1-0.1),0)</f>
        <v>99</v>
      </c>
      <c r="E138" s="181" t="s">
        <v>1305</v>
      </c>
      <c r="F138" s="282"/>
    </row>
    <row r="139" spans="1:24" ht="27.9" customHeight="1">
      <c r="A139" s="272" t="s">
        <v>1741</v>
      </c>
      <c r="B139" s="267" t="s">
        <v>1898</v>
      </c>
      <c r="C139" s="268">
        <v>209</v>
      </c>
      <c r="D139" s="285">
        <f t="shared" si="8"/>
        <v>188</v>
      </c>
      <c r="E139" s="181" t="s">
        <v>1305</v>
      </c>
      <c r="F139" s="282"/>
    </row>
    <row r="140" spans="1:24" ht="27.9" customHeight="1">
      <c r="A140" s="272" t="s">
        <v>1743</v>
      </c>
      <c r="B140" s="267" t="s">
        <v>1899</v>
      </c>
      <c r="C140" s="268">
        <v>297</v>
      </c>
      <c r="D140" s="285">
        <f t="shared" si="8"/>
        <v>267</v>
      </c>
      <c r="E140" s="181" t="s">
        <v>1305</v>
      </c>
      <c r="F140" s="282"/>
    </row>
    <row r="141" spans="1:24" ht="27.9" customHeight="1">
      <c r="A141" s="272" t="s">
        <v>1745</v>
      </c>
      <c r="B141" s="267" t="s">
        <v>1900</v>
      </c>
      <c r="C141" s="268">
        <v>396</v>
      </c>
      <c r="D141" s="285">
        <f t="shared" si="8"/>
        <v>356</v>
      </c>
      <c r="E141" s="181" t="s">
        <v>1305</v>
      </c>
      <c r="F141" s="282"/>
    </row>
    <row r="142" spans="1:24" ht="27.9" customHeight="1">
      <c r="A142" s="272" t="s">
        <v>1747</v>
      </c>
      <c r="B142" s="267" t="s">
        <v>1901</v>
      </c>
      <c r="C142" s="268">
        <v>478</v>
      </c>
      <c r="D142" s="285">
        <f t="shared" si="8"/>
        <v>430</v>
      </c>
      <c r="E142" s="181" t="s">
        <v>1305</v>
      </c>
      <c r="F142" s="282"/>
    </row>
    <row r="143" spans="1:24" ht="27.9" customHeight="1" thickBot="1">
      <c r="A143" s="272" t="s">
        <v>1749</v>
      </c>
      <c r="B143" s="267" t="s">
        <v>1902</v>
      </c>
      <c r="C143" s="268">
        <v>9</v>
      </c>
      <c r="D143" s="285">
        <f>ROUND(C143*(1-0.05),0)</f>
        <v>9</v>
      </c>
      <c r="E143" s="181" t="s">
        <v>1305</v>
      </c>
      <c r="F143" s="282"/>
    </row>
    <row r="144" spans="1:24" ht="27.9" customHeight="1" thickBot="1">
      <c r="A144" s="294" t="s">
        <v>1903</v>
      </c>
      <c r="B144" s="176"/>
      <c r="C144" s="295"/>
      <c r="D144" s="295"/>
      <c r="E144" s="296"/>
      <c r="F144" s="282"/>
    </row>
    <row r="145" spans="1:24" ht="15.75" customHeight="1">
      <c r="A145" s="202" t="s">
        <v>1904</v>
      </c>
      <c r="B145" s="203"/>
      <c r="C145" s="280"/>
      <c r="D145" s="280"/>
      <c r="E145" s="211"/>
      <c r="F145" s="282"/>
    </row>
    <row r="146" spans="1:24" ht="27.9" customHeight="1">
      <c r="A146" s="272" t="s">
        <v>1905</v>
      </c>
      <c r="B146" s="267" t="s">
        <v>1906</v>
      </c>
      <c r="C146" s="268">
        <v>127</v>
      </c>
      <c r="D146" s="285">
        <f t="shared" ref="D146:D151" si="9">ROUND(C146*(1-0.1),0)</f>
        <v>114</v>
      </c>
      <c r="E146" s="181" t="s">
        <v>1305</v>
      </c>
      <c r="F146" s="282"/>
    </row>
    <row r="147" spans="1:24" ht="27.9" customHeight="1">
      <c r="A147" s="272" t="s">
        <v>1907</v>
      </c>
      <c r="B147" s="267" t="s">
        <v>1908</v>
      </c>
      <c r="C147" s="268">
        <v>241</v>
      </c>
      <c r="D147" s="285">
        <f t="shared" si="9"/>
        <v>217</v>
      </c>
      <c r="E147" s="181" t="s">
        <v>1305</v>
      </c>
      <c r="F147" s="282"/>
    </row>
    <row r="148" spans="1:24" ht="27.9" customHeight="1">
      <c r="A148" s="272" t="s">
        <v>1909</v>
      </c>
      <c r="B148" s="267" t="s">
        <v>1910</v>
      </c>
      <c r="C148" s="268">
        <v>343</v>
      </c>
      <c r="D148" s="285">
        <f t="shared" si="9"/>
        <v>309</v>
      </c>
      <c r="E148" s="181" t="s">
        <v>1305</v>
      </c>
      <c r="F148" s="282"/>
    </row>
    <row r="149" spans="1:24" ht="27.9" customHeight="1">
      <c r="A149" s="272" t="s">
        <v>1911</v>
      </c>
      <c r="B149" s="267" t="s">
        <v>1912</v>
      </c>
      <c r="C149" s="268">
        <v>457</v>
      </c>
      <c r="D149" s="285">
        <f t="shared" si="9"/>
        <v>411</v>
      </c>
      <c r="E149" s="181" t="s">
        <v>1305</v>
      </c>
      <c r="F149" s="282"/>
    </row>
    <row r="150" spans="1:24" ht="27.9" customHeight="1">
      <c r="A150" s="272" t="s">
        <v>1913</v>
      </c>
      <c r="B150" s="267" t="s">
        <v>1914</v>
      </c>
      <c r="C150" s="268">
        <v>552</v>
      </c>
      <c r="D150" s="285">
        <f t="shared" si="9"/>
        <v>497</v>
      </c>
      <c r="E150" s="181" t="s">
        <v>1305</v>
      </c>
      <c r="F150" s="282"/>
    </row>
    <row r="151" spans="1:24" ht="27.9" customHeight="1">
      <c r="A151" s="272" t="s">
        <v>1915</v>
      </c>
      <c r="B151" s="267" t="s">
        <v>1916</v>
      </c>
      <c r="C151" s="268">
        <v>10.5</v>
      </c>
      <c r="D151" s="285">
        <f t="shared" si="9"/>
        <v>9</v>
      </c>
      <c r="E151" s="181" t="s">
        <v>1305</v>
      </c>
      <c r="F151" s="282"/>
    </row>
    <row r="152" spans="1:24" ht="15.5">
      <c r="A152" s="202" t="s">
        <v>1917</v>
      </c>
      <c r="B152" s="203"/>
      <c r="C152" s="280"/>
      <c r="D152" s="280"/>
      <c r="E152" s="211"/>
      <c r="F152" s="283"/>
      <c r="G152" s="284"/>
      <c r="H152" s="284"/>
      <c r="I152" s="284"/>
      <c r="J152" s="284"/>
      <c r="K152" s="284"/>
      <c r="L152" s="284"/>
      <c r="M152" s="284"/>
      <c r="N152" s="284"/>
      <c r="O152" s="284"/>
      <c r="P152" s="284"/>
      <c r="Q152" s="284"/>
      <c r="R152" s="284"/>
      <c r="S152" s="284"/>
      <c r="T152" s="284"/>
      <c r="U152" s="284"/>
      <c r="V152" s="284"/>
      <c r="W152" s="284"/>
      <c r="X152" s="284"/>
    </row>
    <row r="153" spans="1:24" ht="27.9" customHeight="1">
      <c r="A153" s="272" t="s">
        <v>1918</v>
      </c>
      <c r="B153" s="267" t="s">
        <v>1919</v>
      </c>
      <c r="C153" s="268">
        <v>103</v>
      </c>
      <c r="D153" s="285">
        <f t="shared" ref="D153:D158" si="10">ROUND(C153*(1-0.1),0)</f>
        <v>93</v>
      </c>
      <c r="E153" s="181" t="s">
        <v>1305</v>
      </c>
      <c r="F153" s="282"/>
    </row>
    <row r="154" spans="1:24" ht="27.9" customHeight="1">
      <c r="A154" s="272" t="s">
        <v>1920</v>
      </c>
      <c r="B154" s="267" t="s">
        <v>1921</v>
      </c>
      <c r="C154" s="268">
        <v>196</v>
      </c>
      <c r="D154" s="285">
        <f t="shared" si="10"/>
        <v>176</v>
      </c>
      <c r="E154" s="181" t="s">
        <v>1305</v>
      </c>
      <c r="F154" s="282"/>
    </row>
    <row r="155" spans="1:24" ht="27.9" customHeight="1">
      <c r="A155" s="272" t="s">
        <v>1922</v>
      </c>
      <c r="B155" s="267" t="s">
        <v>1923</v>
      </c>
      <c r="C155" s="268">
        <v>278</v>
      </c>
      <c r="D155" s="285">
        <f t="shared" si="10"/>
        <v>250</v>
      </c>
      <c r="E155" s="181" t="s">
        <v>1305</v>
      </c>
      <c r="F155" s="282"/>
    </row>
    <row r="156" spans="1:24" ht="27.9" customHeight="1">
      <c r="A156" s="272" t="s">
        <v>1924</v>
      </c>
      <c r="B156" s="267" t="s">
        <v>1925</v>
      </c>
      <c r="C156" s="268">
        <v>371</v>
      </c>
      <c r="D156" s="285">
        <f t="shared" si="10"/>
        <v>334</v>
      </c>
      <c r="E156" s="181" t="s">
        <v>1305</v>
      </c>
      <c r="F156" s="282"/>
    </row>
    <row r="157" spans="1:24" ht="27.9" customHeight="1">
      <c r="A157" s="272" t="s">
        <v>1926</v>
      </c>
      <c r="B157" s="267" t="s">
        <v>1927</v>
      </c>
      <c r="C157" s="268">
        <v>448</v>
      </c>
      <c r="D157" s="285">
        <f t="shared" si="10"/>
        <v>403</v>
      </c>
      <c r="E157" s="181" t="s">
        <v>1305</v>
      </c>
      <c r="F157" s="282"/>
    </row>
    <row r="158" spans="1:24" ht="27.9" customHeight="1">
      <c r="A158" s="272" t="s">
        <v>1928</v>
      </c>
      <c r="B158" s="267" t="s">
        <v>1929</v>
      </c>
      <c r="C158" s="268">
        <v>8.5</v>
      </c>
      <c r="D158" s="285">
        <f t="shared" si="10"/>
        <v>8</v>
      </c>
      <c r="E158" s="181" t="s">
        <v>1305</v>
      </c>
      <c r="F158" s="282"/>
    </row>
    <row r="159" spans="1:24" ht="15.5">
      <c r="A159" s="202" t="s">
        <v>1930</v>
      </c>
      <c r="B159" s="203"/>
      <c r="C159" s="280"/>
      <c r="D159" s="280"/>
      <c r="E159" s="211"/>
      <c r="F159" s="282"/>
    </row>
    <row r="160" spans="1:24" ht="27.9" customHeight="1">
      <c r="A160" s="272" t="s">
        <v>1931</v>
      </c>
      <c r="B160" s="267" t="s">
        <v>1932</v>
      </c>
      <c r="C160" s="268">
        <v>93</v>
      </c>
      <c r="D160" s="285">
        <f t="shared" ref="D160:D165" si="11">ROUND(C160*(1-0.1),0)</f>
        <v>84</v>
      </c>
      <c r="E160" s="181" t="s">
        <v>1305</v>
      </c>
      <c r="F160" s="282"/>
    </row>
    <row r="161" spans="1:24" ht="27.9" customHeight="1">
      <c r="A161" s="272" t="s">
        <v>1933</v>
      </c>
      <c r="B161" s="267" t="s">
        <v>1934</v>
      </c>
      <c r="C161" s="268">
        <v>177</v>
      </c>
      <c r="D161" s="285">
        <f t="shared" si="11"/>
        <v>159</v>
      </c>
      <c r="E161" s="181" t="s">
        <v>1305</v>
      </c>
      <c r="F161" s="282"/>
    </row>
    <row r="162" spans="1:24" ht="27.9" customHeight="1">
      <c r="A162" s="272" t="s">
        <v>1935</v>
      </c>
      <c r="B162" s="267" t="s">
        <v>1936</v>
      </c>
      <c r="C162" s="268">
        <v>251</v>
      </c>
      <c r="D162" s="285">
        <f t="shared" si="11"/>
        <v>226</v>
      </c>
      <c r="E162" s="181" t="s">
        <v>1305</v>
      </c>
      <c r="F162" s="282"/>
    </row>
    <row r="163" spans="1:24" ht="27.9" customHeight="1">
      <c r="A163" s="272" t="s">
        <v>1937</v>
      </c>
      <c r="B163" s="267" t="s">
        <v>1938</v>
      </c>
      <c r="C163" s="268">
        <v>335</v>
      </c>
      <c r="D163" s="285">
        <f t="shared" si="11"/>
        <v>302</v>
      </c>
      <c r="E163" s="181" t="s">
        <v>1305</v>
      </c>
      <c r="F163" s="282"/>
    </row>
    <row r="164" spans="1:24" ht="27.9" customHeight="1">
      <c r="A164" s="272" t="s">
        <v>1939</v>
      </c>
      <c r="B164" s="267" t="s">
        <v>1940</v>
      </c>
      <c r="C164" s="268">
        <v>405</v>
      </c>
      <c r="D164" s="285">
        <f t="shared" si="11"/>
        <v>365</v>
      </c>
      <c r="E164" s="181" t="s">
        <v>1305</v>
      </c>
      <c r="F164" s="282"/>
    </row>
    <row r="165" spans="1:24" ht="27.9" customHeight="1">
      <c r="A165" s="272" t="s">
        <v>1941</v>
      </c>
      <c r="B165" s="267" t="s">
        <v>1942</v>
      </c>
      <c r="C165" s="268">
        <v>8</v>
      </c>
      <c r="D165" s="285">
        <f t="shared" si="11"/>
        <v>7</v>
      </c>
      <c r="E165" s="181" t="s">
        <v>1305</v>
      </c>
      <c r="F165" s="282"/>
    </row>
    <row r="166" spans="1:24" ht="15.5">
      <c r="A166" s="202" t="s">
        <v>1943</v>
      </c>
      <c r="B166" s="203"/>
      <c r="C166" s="280"/>
      <c r="D166" s="280"/>
      <c r="E166" s="211"/>
      <c r="F166" s="283"/>
      <c r="G166" s="284"/>
      <c r="H166" s="284"/>
      <c r="I166" s="284"/>
      <c r="J166" s="284"/>
      <c r="K166" s="284"/>
      <c r="L166" s="284"/>
      <c r="M166" s="284"/>
      <c r="N166" s="284"/>
      <c r="O166" s="284"/>
      <c r="P166" s="284"/>
      <c r="Q166" s="284"/>
      <c r="R166" s="284"/>
      <c r="S166" s="284"/>
      <c r="T166" s="284"/>
      <c r="U166" s="284"/>
      <c r="V166" s="284"/>
      <c r="W166" s="284"/>
      <c r="X166" s="284"/>
    </row>
    <row r="167" spans="1:24" ht="27.9" customHeight="1">
      <c r="A167" s="272" t="s">
        <v>1944</v>
      </c>
      <c r="B167" s="267" t="s">
        <v>1945</v>
      </c>
      <c r="C167" s="268">
        <v>79</v>
      </c>
      <c r="D167" s="285">
        <f t="shared" ref="D167:D172" si="12">ROUND(C167*(1-0.1),0)</f>
        <v>71</v>
      </c>
      <c r="E167" s="181" t="s">
        <v>1305</v>
      </c>
      <c r="F167" s="282"/>
    </row>
    <row r="168" spans="1:24" ht="27.9" customHeight="1">
      <c r="A168" s="272" t="s">
        <v>1946</v>
      </c>
      <c r="B168" s="267" t="s">
        <v>1947</v>
      </c>
      <c r="C168" s="268">
        <v>150</v>
      </c>
      <c r="D168" s="285">
        <f t="shared" si="12"/>
        <v>135</v>
      </c>
      <c r="E168" s="181" t="s">
        <v>1305</v>
      </c>
      <c r="F168" s="282"/>
    </row>
    <row r="169" spans="1:24" ht="27.9" customHeight="1">
      <c r="A169" s="272" t="s">
        <v>1948</v>
      </c>
      <c r="B169" s="267" t="s">
        <v>1949</v>
      </c>
      <c r="C169" s="268">
        <v>213</v>
      </c>
      <c r="D169" s="285">
        <f t="shared" si="12"/>
        <v>192</v>
      </c>
      <c r="E169" s="181" t="s">
        <v>1305</v>
      </c>
      <c r="F169" s="282"/>
    </row>
    <row r="170" spans="1:24" ht="27.9" customHeight="1">
      <c r="A170" s="272" t="s">
        <v>1950</v>
      </c>
      <c r="B170" s="267" t="s">
        <v>1951</v>
      </c>
      <c r="C170" s="268">
        <v>284</v>
      </c>
      <c r="D170" s="285">
        <f t="shared" si="12"/>
        <v>256</v>
      </c>
      <c r="E170" s="181" t="s">
        <v>1305</v>
      </c>
      <c r="F170" s="282"/>
    </row>
    <row r="171" spans="1:24" ht="27.9" customHeight="1">
      <c r="A171" s="272" t="s">
        <v>1952</v>
      </c>
      <c r="B171" s="267" t="s">
        <v>1953</v>
      </c>
      <c r="C171" s="268">
        <v>344</v>
      </c>
      <c r="D171" s="285">
        <f t="shared" si="12"/>
        <v>310</v>
      </c>
      <c r="E171" s="181" t="s">
        <v>1305</v>
      </c>
      <c r="F171" s="282"/>
    </row>
    <row r="172" spans="1:24" ht="27.9" customHeight="1">
      <c r="A172" s="272" t="s">
        <v>1954</v>
      </c>
      <c r="B172" s="267" t="s">
        <v>1955</v>
      </c>
      <c r="C172" s="268">
        <v>6.5</v>
      </c>
      <c r="D172" s="285">
        <f t="shared" si="12"/>
        <v>6</v>
      </c>
      <c r="E172" s="181" t="s">
        <v>1305</v>
      </c>
      <c r="F172" s="282"/>
    </row>
    <row r="173" spans="1:24" ht="15.5">
      <c r="A173" s="202" t="s">
        <v>1956</v>
      </c>
      <c r="B173" s="203"/>
      <c r="C173" s="280"/>
      <c r="D173" s="280"/>
      <c r="E173" s="211"/>
      <c r="F173" s="283"/>
      <c r="G173" s="284"/>
      <c r="H173" s="284"/>
      <c r="I173" s="284"/>
      <c r="J173" s="284"/>
      <c r="K173" s="284"/>
      <c r="L173" s="284"/>
      <c r="M173" s="284"/>
      <c r="N173" s="284"/>
      <c r="O173" s="284"/>
      <c r="P173" s="284"/>
      <c r="Q173" s="284"/>
      <c r="R173" s="284"/>
      <c r="S173" s="284"/>
      <c r="T173" s="284"/>
      <c r="U173" s="284"/>
      <c r="V173" s="284"/>
      <c r="W173" s="284"/>
      <c r="X173" s="284"/>
    </row>
    <row r="174" spans="1:24" ht="27.9" customHeight="1">
      <c r="A174" s="272" t="s">
        <v>1957</v>
      </c>
      <c r="B174" s="267" t="s">
        <v>1958</v>
      </c>
      <c r="C174" s="268">
        <v>66</v>
      </c>
      <c r="D174" s="285">
        <f t="shared" ref="D174:D179" si="13">ROUND(C174*(1-0.1),0)</f>
        <v>59</v>
      </c>
      <c r="E174" s="181" t="s">
        <v>1305</v>
      </c>
      <c r="F174" s="282"/>
    </row>
    <row r="175" spans="1:24" ht="27.9" customHeight="1">
      <c r="A175" s="272" t="s">
        <v>1959</v>
      </c>
      <c r="B175" s="267" t="s">
        <v>1960</v>
      </c>
      <c r="C175" s="268">
        <v>125</v>
      </c>
      <c r="D175" s="285">
        <f t="shared" si="13"/>
        <v>113</v>
      </c>
      <c r="E175" s="181" t="s">
        <v>1305</v>
      </c>
      <c r="F175" s="282"/>
    </row>
    <row r="176" spans="1:24" ht="27.9" customHeight="1">
      <c r="A176" s="272" t="s">
        <v>1961</v>
      </c>
      <c r="B176" s="267" t="s">
        <v>1962</v>
      </c>
      <c r="C176" s="268">
        <v>178</v>
      </c>
      <c r="D176" s="285">
        <f t="shared" si="13"/>
        <v>160</v>
      </c>
      <c r="E176" s="181" t="s">
        <v>1305</v>
      </c>
      <c r="F176" s="282"/>
    </row>
    <row r="177" spans="1:24" ht="27.9" customHeight="1">
      <c r="A177" s="272" t="s">
        <v>1963</v>
      </c>
      <c r="B177" s="267" t="s">
        <v>1964</v>
      </c>
      <c r="C177" s="268">
        <v>238</v>
      </c>
      <c r="D177" s="285">
        <f t="shared" si="13"/>
        <v>214</v>
      </c>
      <c r="E177" s="181" t="s">
        <v>1305</v>
      </c>
      <c r="F177" s="282"/>
    </row>
    <row r="178" spans="1:24" ht="27.9" customHeight="1">
      <c r="A178" s="272" t="s">
        <v>1965</v>
      </c>
      <c r="B178" s="267" t="s">
        <v>1966</v>
      </c>
      <c r="C178" s="268">
        <v>287</v>
      </c>
      <c r="D178" s="285">
        <f t="shared" si="13"/>
        <v>258</v>
      </c>
      <c r="E178" s="181" t="s">
        <v>1305</v>
      </c>
      <c r="F178" s="282"/>
    </row>
    <row r="179" spans="1:24" ht="27.9" customHeight="1">
      <c r="A179" s="272" t="s">
        <v>1967</v>
      </c>
      <c r="B179" s="267" t="s">
        <v>1968</v>
      </c>
      <c r="C179" s="268">
        <v>5.5</v>
      </c>
      <c r="D179" s="285">
        <f t="shared" si="13"/>
        <v>5</v>
      </c>
      <c r="E179" s="181" t="s">
        <v>1305</v>
      </c>
      <c r="F179" s="282"/>
    </row>
    <row r="180" spans="1:24" ht="15.5">
      <c r="A180" s="202" t="s">
        <v>1969</v>
      </c>
      <c r="B180" s="203"/>
      <c r="C180" s="280"/>
      <c r="D180" s="280"/>
      <c r="E180" s="211"/>
      <c r="F180" s="283"/>
      <c r="G180" s="284"/>
      <c r="H180" s="284"/>
      <c r="I180" s="284"/>
      <c r="J180" s="284"/>
      <c r="K180" s="284"/>
      <c r="L180" s="284"/>
      <c r="M180" s="284"/>
      <c r="N180" s="284"/>
      <c r="O180" s="284"/>
      <c r="P180" s="284"/>
      <c r="Q180" s="284"/>
      <c r="R180" s="284"/>
      <c r="S180" s="284"/>
      <c r="T180" s="284"/>
      <c r="U180" s="284"/>
      <c r="V180" s="284"/>
      <c r="W180" s="284"/>
      <c r="X180" s="284"/>
    </row>
    <row r="181" spans="1:24" ht="27.9" customHeight="1">
      <c r="A181" s="272" t="s">
        <v>1970</v>
      </c>
      <c r="B181" s="267" t="s">
        <v>1971</v>
      </c>
      <c r="C181" s="268">
        <v>61</v>
      </c>
      <c r="D181" s="285">
        <f t="shared" ref="D181:D185" si="14">ROUND(C181*(1-0.1),0)</f>
        <v>55</v>
      </c>
      <c r="E181" s="181" t="s">
        <v>1305</v>
      </c>
      <c r="F181" s="282"/>
    </row>
    <row r="182" spans="1:24" ht="27.9" customHeight="1">
      <c r="A182" s="272" t="s">
        <v>1972</v>
      </c>
      <c r="B182" s="267" t="s">
        <v>1973</v>
      </c>
      <c r="C182" s="268">
        <v>116</v>
      </c>
      <c r="D182" s="285">
        <f t="shared" si="14"/>
        <v>104</v>
      </c>
      <c r="E182" s="181" t="s">
        <v>1305</v>
      </c>
      <c r="F182" s="282"/>
    </row>
    <row r="183" spans="1:24" ht="27.9" customHeight="1">
      <c r="A183" s="272" t="s">
        <v>1974</v>
      </c>
      <c r="B183" s="267" t="s">
        <v>1975</v>
      </c>
      <c r="C183" s="268">
        <v>165</v>
      </c>
      <c r="D183" s="285">
        <f t="shared" si="14"/>
        <v>149</v>
      </c>
      <c r="E183" s="181" t="s">
        <v>1305</v>
      </c>
      <c r="F183" s="282"/>
    </row>
    <row r="184" spans="1:24" ht="27.9" customHeight="1">
      <c r="A184" s="272" t="s">
        <v>1976</v>
      </c>
      <c r="B184" s="267" t="s">
        <v>1977</v>
      </c>
      <c r="C184" s="268">
        <v>220</v>
      </c>
      <c r="D184" s="285">
        <f t="shared" si="14"/>
        <v>198</v>
      </c>
      <c r="E184" s="181" t="s">
        <v>1305</v>
      </c>
      <c r="F184" s="282"/>
    </row>
    <row r="185" spans="1:24" ht="27.9" customHeight="1">
      <c r="A185" s="272" t="s">
        <v>1978</v>
      </c>
      <c r="B185" s="267" t="s">
        <v>1979</v>
      </c>
      <c r="C185" s="268">
        <v>265</v>
      </c>
      <c r="D185" s="285">
        <f t="shared" si="14"/>
        <v>239</v>
      </c>
      <c r="E185" s="181" t="s">
        <v>1305</v>
      </c>
      <c r="F185" s="282"/>
    </row>
    <row r="186" spans="1:24" ht="27.9" customHeight="1" thickBot="1">
      <c r="A186" s="273" t="s">
        <v>1980</v>
      </c>
      <c r="B186" s="270" t="s">
        <v>1981</v>
      </c>
      <c r="C186" s="271">
        <v>5</v>
      </c>
      <c r="D186" s="286">
        <f>ROUND(C186*(1-0.05),1)</f>
        <v>4.8</v>
      </c>
      <c r="E186" s="297" t="s">
        <v>1305</v>
      </c>
      <c r="F186" s="282"/>
    </row>
    <row r="187" spans="1:24" ht="27.9" customHeight="1">
      <c r="A187" s="183"/>
      <c r="B187" s="183"/>
      <c r="C187" s="292"/>
      <c r="D187" s="292"/>
      <c r="E187" s="292"/>
      <c r="F187" s="282"/>
    </row>
    <row r="188" spans="1:24" ht="27.9" customHeight="1" thickBot="1">
      <c r="A188" s="220" t="s">
        <v>1982</v>
      </c>
      <c r="B188" s="171"/>
      <c r="C188" s="293"/>
      <c r="D188" s="293"/>
      <c r="E188" s="293"/>
      <c r="F188" s="282"/>
    </row>
    <row r="189" spans="1:24" ht="32.25" customHeight="1" thickBot="1">
      <c r="A189" s="172" t="s">
        <v>1351</v>
      </c>
      <c r="B189" s="173" t="s">
        <v>0</v>
      </c>
      <c r="C189" s="221" t="s">
        <v>1</v>
      </c>
      <c r="D189" s="221" t="s">
        <v>1352</v>
      </c>
      <c r="E189" s="174" t="s">
        <v>1311</v>
      </c>
      <c r="F189" s="282"/>
    </row>
    <row r="190" spans="1:24" ht="15.5">
      <c r="A190" s="202" t="s">
        <v>1983</v>
      </c>
      <c r="B190" s="203"/>
      <c r="C190" s="280"/>
      <c r="D190" s="280"/>
      <c r="E190" s="211"/>
      <c r="F190" s="282"/>
    </row>
    <row r="191" spans="1:24" ht="27.9" customHeight="1">
      <c r="A191" s="272" t="s">
        <v>1984</v>
      </c>
      <c r="B191" s="267" t="s">
        <v>1985</v>
      </c>
      <c r="C191" s="268">
        <v>2642</v>
      </c>
      <c r="D191" s="268">
        <f t="shared" ref="D191:D196" si="15">ROUND(C191*(1-0.1),0)</f>
        <v>2378</v>
      </c>
      <c r="E191" s="181" t="s">
        <v>1305</v>
      </c>
      <c r="F191" s="282"/>
    </row>
    <row r="192" spans="1:24" ht="27.9" customHeight="1">
      <c r="A192" s="272" t="s">
        <v>1986</v>
      </c>
      <c r="B192" s="267" t="s">
        <v>1987</v>
      </c>
      <c r="C192" s="268">
        <v>5020</v>
      </c>
      <c r="D192" s="268">
        <f t="shared" si="15"/>
        <v>4518</v>
      </c>
      <c r="E192" s="181" t="s">
        <v>1305</v>
      </c>
      <c r="F192" s="282"/>
    </row>
    <row r="193" spans="1:24" ht="27.9" customHeight="1">
      <c r="A193" s="272" t="s">
        <v>1988</v>
      </c>
      <c r="B193" s="267" t="s">
        <v>1989</v>
      </c>
      <c r="C193" s="268">
        <v>7133</v>
      </c>
      <c r="D193" s="268">
        <f t="shared" si="15"/>
        <v>6420</v>
      </c>
      <c r="E193" s="181" t="s">
        <v>1305</v>
      </c>
      <c r="F193" s="282"/>
    </row>
    <row r="194" spans="1:24" ht="27.9" customHeight="1">
      <c r="A194" s="272" t="s">
        <v>1990</v>
      </c>
      <c r="B194" s="267" t="s">
        <v>1991</v>
      </c>
      <c r="C194" s="268">
        <v>9511</v>
      </c>
      <c r="D194" s="268">
        <f t="shared" si="15"/>
        <v>8560</v>
      </c>
      <c r="E194" s="181" t="s">
        <v>1305</v>
      </c>
      <c r="F194" s="282"/>
    </row>
    <row r="195" spans="1:24" ht="27.9" customHeight="1">
      <c r="A195" s="272" t="s">
        <v>1992</v>
      </c>
      <c r="B195" s="267" t="s">
        <v>1993</v>
      </c>
      <c r="C195" s="268">
        <v>11493</v>
      </c>
      <c r="D195" s="268">
        <f t="shared" si="15"/>
        <v>10344</v>
      </c>
      <c r="E195" s="181" t="s">
        <v>1305</v>
      </c>
      <c r="F195" s="282"/>
    </row>
    <row r="196" spans="1:24" ht="27.9" customHeight="1">
      <c r="A196" s="272" t="s">
        <v>1994</v>
      </c>
      <c r="B196" s="267" t="s">
        <v>1995</v>
      </c>
      <c r="C196" s="268">
        <v>220</v>
      </c>
      <c r="D196" s="268">
        <f t="shared" si="15"/>
        <v>198</v>
      </c>
      <c r="E196" s="181" t="s">
        <v>1305</v>
      </c>
      <c r="F196" s="283"/>
      <c r="G196" s="284"/>
      <c r="H196" s="284"/>
      <c r="I196" s="284"/>
      <c r="J196" s="284"/>
      <c r="K196" s="284"/>
      <c r="L196" s="284"/>
      <c r="M196" s="284"/>
      <c r="N196" s="284"/>
      <c r="O196" s="284"/>
      <c r="P196" s="284"/>
      <c r="Q196" s="284"/>
      <c r="R196" s="284"/>
      <c r="S196" s="284"/>
      <c r="T196" s="284"/>
      <c r="U196" s="284"/>
      <c r="V196" s="284"/>
      <c r="W196" s="284"/>
      <c r="X196" s="284"/>
    </row>
    <row r="197" spans="1:24" ht="15.5">
      <c r="A197" s="202" t="s">
        <v>1996</v>
      </c>
      <c r="B197" s="203"/>
      <c r="C197" s="280"/>
      <c r="D197" s="280"/>
      <c r="E197" s="211"/>
      <c r="F197" s="283"/>
      <c r="G197" s="284"/>
      <c r="H197" s="284"/>
      <c r="I197" s="284"/>
      <c r="J197" s="284"/>
      <c r="K197" s="284"/>
      <c r="L197" s="284"/>
      <c r="M197" s="284"/>
      <c r="N197" s="284"/>
      <c r="O197" s="284"/>
      <c r="P197" s="284"/>
      <c r="Q197" s="284"/>
      <c r="R197" s="284"/>
      <c r="S197" s="284"/>
      <c r="T197" s="284"/>
      <c r="U197" s="284"/>
      <c r="V197" s="284"/>
      <c r="W197" s="284"/>
      <c r="X197" s="284"/>
    </row>
    <row r="198" spans="1:24" ht="27.9" customHeight="1">
      <c r="A198" s="272" t="s">
        <v>1997</v>
      </c>
      <c r="B198" s="267" t="s">
        <v>1998</v>
      </c>
      <c r="C198" s="268">
        <v>661</v>
      </c>
      <c r="D198" s="268">
        <f t="shared" ref="D198:D203" si="16">ROUND(C198*(1-0.1),0)</f>
        <v>595</v>
      </c>
      <c r="E198" s="181" t="s">
        <v>1305</v>
      </c>
      <c r="F198" s="282"/>
    </row>
    <row r="199" spans="1:24" ht="27.9" customHeight="1">
      <c r="A199" s="272" t="s">
        <v>1999</v>
      </c>
      <c r="B199" s="267" t="s">
        <v>2000</v>
      </c>
      <c r="C199" s="268">
        <v>1256</v>
      </c>
      <c r="D199" s="268">
        <f t="shared" si="16"/>
        <v>1130</v>
      </c>
      <c r="E199" s="181" t="s">
        <v>1305</v>
      </c>
      <c r="F199" s="282"/>
    </row>
    <row r="200" spans="1:24" ht="27.9" customHeight="1">
      <c r="A200" s="272" t="s">
        <v>2001</v>
      </c>
      <c r="B200" s="267" t="s">
        <v>2002</v>
      </c>
      <c r="C200" s="268">
        <v>1785</v>
      </c>
      <c r="D200" s="268">
        <f t="shared" si="16"/>
        <v>1607</v>
      </c>
      <c r="E200" s="181" t="s">
        <v>1305</v>
      </c>
      <c r="F200" s="282"/>
    </row>
    <row r="201" spans="1:24" ht="27.9" customHeight="1">
      <c r="A201" s="272" t="s">
        <v>2003</v>
      </c>
      <c r="B201" s="267" t="s">
        <v>2004</v>
      </c>
      <c r="C201" s="268">
        <v>2380</v>
      </c>
      <c r="D201" s="268">
        <f t="shared" si="16"/>
        <v>2142</v>
      </c>
      <c r="E201" s="181" t="s">
        <v>1305</v>
      </c>
      <c r="F201" s="282"/>
    </row>
    <row r="202" spans="1:24" ht="27.9" customHeight="1">
      <c r="A202" s="272" t="s">
        <v>2005</v>
      </c>
      <c r="B202" s="267" t="s">
        <v>2006</v>
      </c>
      <c r="C202" s="268">
        <v>2875</v>
      </c>
      <c r="D202" s="268">
        <f t="shared" si="16"/>
        <v>2588</v>
      </c>
      <c r="E202" s="181" t="s">
        <v>1305</v>
      </c>
      <c r="F202" s="282"/>
    </row>
    <row r="203" spans="1:24" ht="27.9" customHeight="1">
      <c r="A203" s="272" t="s">
        <v>2007</v>
      </c>
      <c r="B203" s="267" t="s">
        <v>2008</v>
      </c>
      <c r="C203" s="268">
        <v>55</v>
      </c>
      <c r="D203" s="268">
        <f t="shared" si="16"/>
        <v>50</v>
      </c>
      <c r="E203" s="181" t="s">
        <v>1305</v>
      </c>
      <c r="F203" s="282"/>
    </row>
    <row r="204" spans="1:24" ht="15.5">
      <c r="A204" s="202" t="s">
        <v>2009</v>
      </c>
      <c r="B204" s="203"/>
      <c r="C204" s="280"/>
      <c r="D204" s="280"/>
      <c r="E204" s="211"/>
      <c r="F204" s="283"/>
      <c r="G204" s="284"/>
      <c r="H204" s="284"/>
      <c r="I204" s="284"/>
      <c r="J204" s="284"/>
      <c r="K204" s="284"/>
      <c r="L204" s="284"/>
      <c r="M204" s="284"/>
      <c r="N204" s="284"/>
      <c r="O204" s="284"/>
      <c r="P204" s="284"/>
      <c r="Q204" s="284"/>
      <c r="R204" s="284"/>
      <c r="S204" s="284"/>
      <c r="T204" s="284"/>
      <c r="U204" s="284"/>
      <c r="V204" s="284"/>
      <c r="W204" s="284"/>
      <c r="X204" s="284"/>
    </row>
    <row r="205" spans="1:24" ht="27.9" customHeight="1">
      <c r="A205" s="272" t="s">
        <v>2010</v>
      </c>
      <c r="B205" s="267" t="s">
        <v>2011</v>
      </c>
      <c r="C205" s="268">
        <v>5284</v>
      </c>
      <c r="D205" s="268">
        <f t="shared" ref="D205:D210" si="17">ROUND(C205*(1-0.1),0)</f>
        <v>4756</v>
      </c>
      <c r="E205" s="181" t="s">
        <v>1305</v>
      </c>
      <c r="F205" s="282"/>
    </row>
    <row r="206" spans="1:24" ht="27.9" customHeight="1">
      <c r="A206" s="272" t="s">
        <v>2012</v>
      </c>
      <c r="B206" s="267" t="s">
        <v>2013</v>
      </c>
      <c r="C206" s="268">
        <v>10040</v>
      </c>
      <c r="D206" s="268">
        <f t="shared" si="17"/>
        <v>9036</v>
      </c>
      <c r="E206" s="181" t="s">
        <v>1305</v>
      </c>
      <c r="F206" s="282"/>
    </row>
    <row r="207" spans="1:24" ht="27.9" customHeight="1">
      <c r="A207" s="272" t="s">
        <v>2014</v>
      </c>
      <c r="B207" s="267" t="s">
        <v>2015</v>
      </c>
      <c r="C207" s="268">
        <v>14267</v>
      </c>
      <c r="D207" s="268">
        <f t="shared" si="17"/>
        <v>12840</v>
      </c>
      <c r="E207" s="181" t="s">
        <v>1305</v>
      </c>
      <c r="F207" s="282"/>
    </row>
    <row r="208" spans="1:24" ht="27.9" customHeight="1">
      <c r="A208" s="272" t="s">
        <v>2016</v>
      </c>
      <c r="B208" s="267" t="s">
        <v>2017</v>
      </c>
      <c r="C208" s="268">
        <v>19022</v>
      </c>
      <c r="D208" s="268">
        <f t="shared" si="17"/>
        <v>17120</v>
      </c>
      <c r="E208" s="181" t="s">
        <v>1305</v>
      </c>
      <c r="F208" s="282"/>
    </row>
    <row r="209" spans="1:24" ht="27.9" customHeight="1">
      <c r="A209" s="272" t="s">
        <v>2018</v>
      </c>
      <c r="B209" s="267" t="s">
        <v>2019</v>
      </c>
      <c r="C209" s="268">
        <v>22985</v>
      </c>
      <c r="D209" s="268">
        <f t="shared" si="17"/>
        <v>20687</v>
      </c>
      <c r="E209" s="181" t="s">
        <v>1305</v>
      </c>
      <c r="F209" s="282"/>
    </row>
    <row r="210" spans="1:24" ht="27.9" customHeight="1">
      <c r="A210" s="272" t="s">
        <v>2020</v>
      </c>
      <c r="B210" s="267" t="s">
        <v>2021</v>
      </c>
      <c r="C210" s="268">
        <v>440</v>
      </c>
      <c r="D210" s="268">
        <f t="shared" si="17"/>
        <v>396</v>
      </c>
      <c r="E210" s="181" t="s">
        <v>1305</v>
      </c>
      <c r="F210" s="282"/>
    </row>
    <row r="211" spans="1:24" ht="15.5">
      <c r="A211" s="202" t="s">
        <v>2022</v>
      </c>
      <c r="B211" s="203"/>
      <c r="C211" s="280"/>
      <c r="D211" s="280"/>
      <c r="E211" s="211"/>
      <c r="F211" s="283"/>
      <c r="G211" s="284"/>
      <c r="H211" s="284"/>
      <c r="I211" s="284"/>
      <c r="J211" s="284"/>
      <c r="K211" s="284"/>
      <c r="L211" s="284"/>
      <c r="M211" s="284"/>
      <c r="N211" s="284"/>
      <c r="O211" s="284"/>
      <c r="P211" s="284"/>
      <c r="Q211" s="284"/>
      <c r="R211" s="284"/>
      <c r="S211" s="284"/>
      <c r="T211" s="284"/>
      <c r="U211" s="284"/>
      <c r="V211" s="284"/>
      <c r="W211" s="284"/>
      <c r="X211" s="284"/>
    </row>
    <row r="212" spans="1:24" ht="27.9" customHeight="1">
      <c r="A212" s="272" t="s">
        <v>2023</v>
      </c>
      <c r="B212" s="267" t="s">
        <v>2024</v>
      </c>
      <c r="C212" s="268">
        <v>18495</v>
      </c>
      <c r="D212" s="268">
        <f t="shared" ref="D212:D217" si="18">ROUND(C212*(1-0.1),0)</f>
        <v>16646</v>
      </c>
      <c r="E212" s="181" t="s">
        <v>1305</v>
      </c>
      <c r="F212" s="282"/>
    </row>
    <row r="213" spans="1:24" ht="27.9" customHeight="1">
      <c r="A213" s="272" t="s">
        <v>2025</v>
      </c>
      <c r="B213" s="267" t="s">
        <v>2026</v>
      </c>
      <c r="C213" s="268">
        <v>35141</v>
      </c>
      <c r="D213" s="268">
        <f t="shared" si="18"/>
        <v>31627</v>
      </c>
      <c r="E213" s="181" t="s">
        <v>1305</v>
      </c>
      <c r="F213" s="282"/>
    </row>
    <row r="214" spans="1:24" ht="27.9" customHeight="1">
      <c r="A214" s="272" t="s">
        <v>2027</v>
      </c>
      <c r="B214" s="267" t="s">
        <v>2028</v>
      </c>
      <c r="C214" s="268">
        <v>49937</v>
      </c>
      <c r="D214" s="268">
        <f t="shared" si="18"/>
        <v>44943</v>
      </c>
      <c r="E214" s="181" t="s">
        <v>1305</v>
      </c>
      <c r="F214" s="282"/>
    </row>
    <row r="215" spans="1:24" ht="27.9" customHeight="1">
      <c r="A215" s="272" t="s">
        <v>2029</v>
      </c>
      <c r="B215" s="267" t="s">
        <v>2030</v>
      </c>
      <c r="C215" s="268">
        <v>66582</v>
      </c>
      <c r="D215" s="268">
        <f t="shared" si="18"/>
        <v>59924</v>
      </c>
      <c r="E215" s="181" t="s">
        <v>1305</v>
      </c>
      <c r="F215" s="282"/>
    </row>
    <row r="216" spans="1:24" ht="27.9" customHeight="1">
      <c r="A216" s="272" t="s">
        <v>2031</v>
      </c>
      <c r="B216" s="267" t="s">
        <v>2032</v>
      </c>
      <c r="C216" s="268">
        <v>80453</v>
      </c>
      <c r="D216" s="268">
        <f t="shared" si="18"/>
        <v>72408</v>
      </c>
      <c r="E216" s="181" t="s">
        <v>1305</v>
      </c>
      <c r="F216" s="282"/>
    </row>
    <row r="217" spans="1:24" ht="27.9" customHeight="1">
      <c r="A217" s="272" t="s">
        <v>2033</v>
      </c>
      <c r="B217" s="267" t="s">
        <v>2034</v>
      </c>
      <c r="C217" s="268">
        <v>1541</v>
      </c>
      <c r="D217" s="268">
        <f t="shared" si="18"/>
        <v>1387</v>
      </c>
      <c r="E217" s="181" t="s">
        <v>1305</v>
      </c>
      <c r="F217" s="282"/>
    </row>
    <row r="218" spans="1:24" ht="15.5">
      <c r="A218" s="202" t="s">
        <v>2035</v>
      </c>
      <c r="B218" s="203"/>
      <c r="C218" s="280"/>
      <c r="D218" s="280"/>
      <c r="E218" s="211"/>
    </row>
    <row r="219" spans="1:24" ht="27.9" customHeight="1">
      <c r="A219" s="272" t="s">
        <v>2036</v>
      </c>
      <c r="B219" s="267" t="s">
        <v>2037</v>
      </c>
      <c r="C219" s="268">
        <v>68</v>
      </c>
      <c r="D219" s="268">
        <f t="shared" ref="D219:D224" si="19">ROUND(C219*(1-0.1),0)</f>
        <v>61</v>
      </c>
      <c r="E219" s="181" t="s">
        <v>1305</v>
      </c>
    </row>
    <row r="220" spans="1:24" ht="27.9" customHeight="1">
      <c r="A220" s="272" t="s">
        <v>2038</v>
      </c>
      <c r="B220" s="267" t="s">
        <v>2039</v>
      </c>
      <c r="C220" s="268">
        <v>129</v>
      </c>
      <c r="D220" s="268">
        <f t="shared" si="19"/>
        <v>116</v>
      </c>
      <c r="E220" s="181" t="s">
        <v>1305</v>
      </c>
      <c r="F220" s="282"/>
    </row>
    <row r="221" spans="1:24" ht="27.9" customHeight="1">
      <c r="A221" s="272" t="s">
        <v>2040</v>
      </c>
      <c r="B221" s="267" t="s">
        <v>2041</v>
      </c>
      <c r="C221" s="268">
        <v>184</v>
      </c>
      <c r="D221" s="268">
        <f t="shared" si="19"/>
        <v>166</v>
      </c>
      <c r="E221" s="181" t="s">
        <v>1305</v>
      </c>
      <c r="F221" s="282"/>
    </row>
    <row r="222" spans="1:24" ht="27.9" customHeight="1">
      <c r="A222" s="272" t="s">
        <v>2042</v>
      </c>
      <c r="B222" s="267" t="s">
        <v>2043</v>
      </c>
      <c r="C222" s="268">
        <v>245</v>
      </c>
      <c r="D222" s="268">
        <f t="shared" si="19"/>
        <v>221</v>
      </c>
      <c r="E222" s="181" t="s">
        <v>1305</v>
      </c>
      <c r="F222" s="282"/>
    </row>
    <row r="223" spans="1:24" ht="27.9" customHeight="1">
      <c r="A223" s="272" t="s">
        <v>2044</v>
      </c>
      <c r="B223" s="267" t="s">
        <v>2045</v>
      </c>
      <c r="C223" s="268">
        <v>296</v>
      </c>
      <c r="D223" s="268">
        <f t="shared" si="19"/>
        <v>266</v>
      </c>
      <c r="E223" s="181" t="s">
        <v>1305</v>
      </c>
      <c r="F223" s="282"/>
    </row>
    <row r="224" spans="1:24" ht="27.9" customHeight="1">
      <c r="A224" s="272" t="s">
        <v>2046</v>
      </c>
      <c r="B224" s="267" t="s">
        <v>2047</v>
      </c>
      <c r="C224" s="268">
        <v>5.5</v>
      </c>
      <c r="D224" s="268">
        <f t="shared" si="19"/>
        <v>5</v>
      </c>
      <c r="E224" s="181" t="s">
        <v>1305</v>
      </c>
      <c r="F224" s="282"/>
    </row>
    <row r="225" spans="1:6" ht="15.5">
      <c r="A225" s="202" t="s">
        <v>2048</v>
      </c>
      <c r="B225" s="203"/>
      <c r="C225" s="280"/>
      <c r="D225" s="280"/>
      <c r="E225" s="211"/>
      <c r="F225" s="282"/>
    </row>
    <row r="226" spans="1:6" ht="27.9" customHeight="1">
      <c r="A226" s="272" t="s">
        <v>2049</v>
      </c>
      <c r="B226" s="267" t="s">
        <v>2050</v>
      </c>
      <c r="C226" s="268">
        <v>1176</v>
      </c>
      <c r="D226" s="268">
        <f t="shared" ref="D226:D231" si="20">ROUND(C226*(1-0.1),0)</f>
        <v>1058</v>
      </c>
      <c r="E226" s="181" t="s">
        <v>1305</v>
      </c>
      <c r="F226" s="282"/>
    </row>
    <row r="227" spans="1:6" ht="27.9" customHeight="1">
      <c r="A227" s="272" t="s">
        <v>2051</v>
      </c>
      <c r="B227" s="267" t="s">
        <v>2052</v>
      </c>
      <c r="C227" s="268">
        <v>2234</v>
      </c>
      <c r="D227" s="268">
        <f t="shared" si="20"/>
        <v>2011</v>
      </c>
      <c r="E227" s="181" t="s">
        <v>1305</v>
      </c>
      <c r="F227" s="282"/>
    </row>
    <row r="228" spans="1:6" ht="27.9" customHeight="1">
      <c r="A228" s="272" t="s">
        <v>2053</v>
      </c>
      <c r="B228" s="267" t="s">
        <v>2054</v>
      </c>
      <c r="C228" s="268">
        <v>3175</v>
      </c>
      <c r="D228" s="268">
        <f t="shared" si="20"/>
        <v>2858</v>
      </c>
      <c r="E228" s="181" t="s">
        <v>1305</v>
      </c>
      <c r="F228" s="282"/>
    </row>
    <row r="229" spans="1:6" ht="27.9" customHeight="1">
      <c r="A229" s="272" t="s">
        <v>2055</v>
      </c>
      <c r="B229" s="267" t="s">
        <v>2056</v>
      </c>
      <c r="C229" s="268">
        <v>4234</v>
      </c>
      <c r="D229" s="268">
        <f t="shared" si="20"/>
        <v>3811</v>
      </c>
      <c r="E229" s="181" t="s">
        <v>1305</v>
      </c>
      <c r="F229" s="282"/>
    </row>
    <row r="230" spans="1:6" ht="27.9" customHeight="1">
      <c r="A230" s="272" t="s">
        <v>2057</v>
      </c>
      <c r="B230" s="267" t="s">
        <v>2058</v>
      </c>
      <c r="C230" s="268">
        <v>5116</v>
      </c>
      <c r="D230" s="268">
        <f t="shared" si="20"/>
        <v>4604</v>
      </c>
      <c r="E230" s="181" t="s">
        <v>1305</v>
      </c>
      <c r="F230" s="282"/>
    </row>
    <row r="231" spans="1:6" ht="27.9" customHeight="1">
      <c r="A231" s="272" t="s">
        <v>2059</v>
      </c>
      <c r="B231" s="267" t="s">
        <v>2060</v>
      </c>
      <c r="C231" s="268">
        <v>98</v>
      </c>
      <c r="D231" s="268">
        <f t="shared" si="20"/>
        <v>88</v>
      </c>
      <c r="E231" s="181" t="s">
        <v>1305</v>
      </c>
      <c r="F231" s="282"/>
    </row>
    <row r="232" spans="1:6" ht="15.5">
      <c r="A232" s="202" t="s">
        <v>2061</v>
      </c>
      <c r="B232" s="203"/>
      <c r="C232" s="280"/>
      <c r="D232" s="280"/>
      <c r="E232" s="211"/>
      <c r="F232" s="282"/>
    </row>
    <row r="233" spans="1:6" ht="27.9" customHeight="1">
      <c r="A233" s="272" t="s">
        <v>2062</v>
      </c>
      <c r="B233" s="267" t="s">
        <v>2063</v>
      </c>
      <c r="C233" s="268">
        <v>2353</v>
      </c>
      <c r="D233" s="268">
        <f t="shared" ref="D233:D238" si="21">ROUND(C233*(1-0.1),0)</f>
        <v>2118</v>
      </c>
      <c r="E233" s="181" t="s">
        <v>1305</v>
      </c>
      <c r="F233" s="282"/>
    </row>
    <row r="234" spans="1:6" ht="27.9" customHeight="1">
      <c r="A234" s="272" t="s">
        <v>2064</v>
      </c>
      <c r="B234" s="267" t="s">
        <v>2065</v>
      </c>
      <c r="C234" s="268">
        <v>4471</v>
      </c>
      <c r="D234" s="268">
        <f t="shared" si="21"/>
        <v>4024</v>
      </c>
      <c r="E234" s="181" t="s">
        <v>1305</v>
      </c>
      <c r="F234" s="282"/>
    </row>
    <row r="235" spans="1:6" ht="27.9" customHeight="1">
      <c r="A235" s="272" t="s">
        <v>2066</v>
      </c>
      <c r="B235" s="267" t="s">
        <v>2067</v>
      </c>
      <c r="C235" s="268">
        <v>6353</v>
      </c>
      <c r="D235" s="268">
        <f t="shared" si="21"/>
        <v>5718</v>
      </c>
      <c r="E235" s="181" t="s">
        <v>1305</v>
      </c>
      <c r="F235" s="282"/>
    </row>
    <row r="236" spans="1:6" ht="27.9" customHeight="1">
      <c r="A236" s="272" t="s">
        <v>2068</v>
      </c>
      <c r="B236" s="267" t="s">
        <v>2069</v>
      </c>
      <c r="C236" s="268">
        <v>8471</v>
      </c>
      <c r="D236" s="268">
        <f t="shared" si="21"/>
        <v>7624</v>
      </c>
      <c r="E236" s="181" t="s">
        <v>1305</v>
      </c>
      <c r="F236" s="282"/>
    </row>
    <row r="237" spans="1:6" ht="27.9" customHeight="1">
      <c r="A237" s="272" t="s">
        <v>2070</v>
      </c>
      <c r="B237" s="267" t="s">
        <v>2071</v>
      </c>
      <c r="C237" s="268">
        <v>10236</v>
      </c>
      <c r="D237" s="268">
        <f t="shared" si="21"/>
        <v>9212</v>
      </c>
      <c r="E237" s="181" t="s">
        <v>1305</v>
      </c>
      <c r="F237" s="282"/>
    </row>
    <row r="238" spans="1:6" ht="27.9" customHeight="1">
      <c r="A238" s="272" t="s">
        <v>2072</v>
      </c>
      <c r="B238" s="267" t="s">
        <v>2073</v>
      </c>
      <c r="C238" s="268">
        <v>196</v>
      </c>
      <c r="D238" s="268">
        <f t="shared" si="21"/>
        <v>176</v>
      </c>
      <c r="E238" s="181" t="s">
        <v>1305</v>
      </c>
      <c r="F238" s="282"/>
    </row>
    <row r="239" spans="1:6" ht="15.5">
      <c r="A239" s="202" t="s">
        <v>2074</v>
      </c>
      <c r="B239" s="203"/>
      <c r="C239" s="280"/>
      <c r="D239" s="280"/>
      <c r="E239" s="211"/>
      <c r="F239" s="282"/>
    </row>
    <row r="240" spans="1:6" ht="27.9" customHeight="1">
      <c r="A240" s="272" t="s">
        <v>2075</v>
      </c>
      <c r="B240" s="267" t="s">
        <v>2076</v>
      </c>
      <c r="C240" s="268">
        <v>2353</v>
      </c>
      <c r="D240" s="268">
        <f t="shared" ref="D240:D245" si="22">ROUND(C240*(1-0.1),0)</f>
        <v>2118</v>
      </c>
      <c r="E240" s="181" t="s">
        <v>1305</v>
      </c>
      <c r="F240" s="282"/>
    </row>
    <row r="241" spans="1:6" ht="27.9" customHeight="1">
      <c r="A241" s="272" t="s">
        <v>2077</v>
      </c>
      <c r="B241" s="267" t="s">
        <v>2078</v>
      </c>
      <c r="C241" s="268">
        <v>4471</v>
      </c>
      <c r="D241" s="268">
        <f t="shared" si="22"/>
        <v>4024</v>
      </c>
      <c r="E241" s="181" t="s">
        <v>1305</v>
      </c>
      <c r="F241" s="282"/>
    </row>
    <row r="242" spans="1:6" ht="27.9" customHeight="1">
      <c r="A242" s="272" t="s">
        <v>2079</v>
      </c>
      <c r="B242" s="267" t="s">
        <v>2080</v>
      </c>
      <c r="C242" s="268">
        <v>6353</v>
      </c>
      <c r="D242" s="268">
        <f t="shared" si="22"/>
        <v>5718</v>
      </c>
      <c r="E242" s="181" t="s">
        <v>1305</v>
      </c>
      <c r="F242" s="282"/>
    </row>
    <row r="243" spans="1:6" ht="27.9" customHeight="1">
      <c r="A243" s="272" t="s">
        <v>2081</v>
      </c>
      <c r="B243" s="267" t="s">
        <v>2082</v>
      </c>
      <c r="C243" s="268">
        <v>8471</v>
      </c>
      <c r="D243" s="268">
        <f t="shared" si="22"/>
        <v>7624</v>
      </c>
      <c r="E243" s="181" t="s">
        <v>1305</v>
      </c>
      <c r="F243" s="282"/>
    </row>
    <row r="244" spans="1:6" ht="27.9" customHeight="1">
      <c r="A244" s="272" t="s">
        <v>2083</v>
      </c>
      <c r="B244" s="267" t="s">
        <v>2084</v>
      </c>
      <c r="C244" s="268">
        <v>10236</v>
      </c>
      <c r="D244" s="268">
        <f t="shared" si="22"/>
        <v>9212</v>
      </c>
      <c r="E244" s="181" t="s">
        <v>1305</v>
      </c>
      <c r="F244" s="282"/>
    </row>
    <row r="245" spans="1:6" ht="27.9" customHeight="1">
      <c r="A245" s="272" t="s">
        <v>2085</v>
      </c>
      <c r="B245" s="267" t="s">
        <v>2086</v>
      </c>
      <c r="C245" s="268">
        <v>196</v>
      </c>
      <c r="D245" s="268">
        <f t="shared" si="22"/>
        <v>176</v>
      </c>
      <c r="E245" s="181" t="s">
        <v>1305</v>
      </c>
      <c r="F245" s="282"/>
    </row>
    <row r="246" spans="1:6" ht="15.5">
      <c r="A246" s="202" t="s">
        <v>2087</v>
      </c>
      <c r="B246" s="203"/>
      <c r="C246" s="280"/>
      <c r="D246" s="280"/>
      <c r="E246" s="211"/>
      <c r="F246" s="282"/>
    </row>
    <row r="247" spans="1:6" ht="27.9" customHeight="1">
      <c r="A247" s="272" t="s">
        <v>2088</v>
      </c>
      <c r="B247" s="267" t="s">
        <v>2089</v>
      </c>
      <c r="C247" s="268">
        <v>259</v>
      </c>
      <c r="D247" s="268">
        <f t="shared" ref="D247:D259" si="23">ROUND(C247*(1-0.1),0)</f>
        <v>233</v>
      </c>
      <c r="E247" s="181" t="s">
        <v>1305</v>
      </c>
      <c r="F247" s="282"/>
    </row>
    <row r="248" spans="1:6" ht="27.9" customHeight="1">
      <c r="A248" s="272" t="s">
        <v>2090</v>
      </c>
      <c r="B248" s="267" t="s">
        <v>2091</v>
      </c>
      <c r="C248" s="268">
        <v>492</v>
      </c>
      <c r="D248" s="268">
        <f t="shared" si="23"/>
        <v>443</v>
      </c>
      <c r="E248" s="181" t="s">
        <v>1305</v>
      </c>
      <c r="F248" s="282"/>
    </row>
    <row r="249" spans="1:6" ht="27.9" customHeight="1">
      <c r="A249" s="272" t="s">
        <v>2092</v>
      </c>
      <c r="B249" s="267" t="s">
        <v>2093</v>
      </c>
      <c r="C249" s="268">
        <v>699</v>
      </c>
      <c r="D249" s="268">
        <f t="shared" si="23"/>
        <v>629</v>
      </c>
      <c r="E249" s="181" t="s">
        <v>1305</v>
      </c>
      <c r="F249" s="282"/>
    </row>
    <row r="250" spans="1:6" ht="27.9" customHeight="1">
      <c r="A250" s="272" t="s">
        <v>2094</v>
      </c>
      <c r="B250" s="267" t="s">
        <v>2095</v>
      </c>
      <c r="C250" s="268">
        <v>932</v>
      </c>
      <c r="D250" s="268">
        <f t="shared" si="23"/>
        <v>839</v>
      </c>
      <c r="E250" s="181" t="s">
        <v>1305</v>
      </c>
      <c r="F250" s="282"/>
    </row>
    <row r="251" spans="1:6" ht="27.9" customHeight="1">
      <c r="A251" s="272" t="s">
        <v>2096</v>
      </c>
      <c r="B251" s="267" t="s">
        <v>2097</v>
      </c>
      <c r="C251" s="268">
        <v>1127</v>
      </c>
      <c r="D251" s="268">
        <f t="shared" si="23"/>
        <v>1014</v>
      </c>
      <c r="E251" s="181" t="s">
        <v>1305</v>
      </c>
      <c r="F251" s="282"/>
    </row>
    <row r="252" spans="1:6" ht="27.9" customHeight="1">
      <c r="A252" s="272" t="s">
        <v>2098</v>
      </c>
      <c r="B252" s="267" t="s">
        <v>2099</v>
      </c>
      <c r="C252" s="268">
        <v>21.5</v>
      </c>
      <c r="D252" s="268">
        <f t="shared" si="23"/>
        <v>19</v>
      </c>
      <c r="E252" s="181" t="s">
        <v>1305</v>
      </c>
      <c r="F252" s="282"/>
    </row>
    <row r="253" spans="1:6" ht="15.5">
      <c r="A253" s="202" t="s">
        <v>2100</v>
      </c>
      <c r="B253" s="203"/>
      <c r="C253" s="280"/>
      <c r="D253" s="280"/>
      <c r="E253" s="211"/>
      <c r="F253" s="282"/>
    </row>
    <row r="254" spans="1:6" ht="27.9" customHeight="1">
      <c r="A254" s="272" t="s">
        <v>2101</v>
      </c>
      <c r="B254" s="267" t="s">
        <v>2102</v>
      </c>
      <c r="C254" s="268">
        <v>392</v>
      </c>
      <c r="D254" s="268">
        <f t="shared" si="23"/>
        <v>353</v>
      </c>
      <c r="E254" s="181" t="s">
        <v>1305</v>
      </c>
      <c r="F254" s="282"/>
    </row>
    <row r="255" spans="1:6" ht="27.9" customHeight="1">
      <c r="A255" s="272" t="s">
        <v>2103</v>
      </c>
      <c r="B255" s="267" t="s">
        <v>2104</v>
      </c>
      <c r="C255" s="268">
        <v>745</v>
      </c>
      <c r="D255" s="268">
        <f t="shared" si="23"/>
        <v>671</v>
      </c>
      <c r="E255" s="181" t="s">
        <v>1305</v>
      </c>
      <c r="F255" s="282"/>
    </row>
    <row r="256" spans="1:6" ht="27.9" customHeight="1">
      <c r="A256" s="272" t="s">
        <v>2105</v>
      </c>
      <c r="B256" s="267" t="s">
        <v>2106</v>
      </c>
      <c r="C256" s="268">
        <v>1058</v>
      </c>
      <c r="D256" s="268">
        <f t="shared" si="23"/>
        <v>952</v>
      </c>
      <c r="E256" s="181" t="s">
        <v>1305</v>
      </c>
      <c r="F256" s="282"/>
    </row>
    <row r="257" spans="1:6" ht="27.9" customHeight="1">
      <c r="A257" s="272" t="s">
        <v>2107</v>
      </c>
      <c r="B257" s="267" t="s">
        <v>2108</v>
      </c>
      <c r="C257" s="268">
        <v>1411</v>
      </c>
      <c r="D257" s="268">
        <f t="shared" si="23"/>
        <v>1270</v>
      </c>
      <c r="E257" s="181" t="s">
        <v>1305</v>
      </c>
      <c r="F257" s="282"/>
    </row>
    <row r="258" spans="1:6" ht="27.9" customHeight="1">
      <c r="A258" s="272" t="s">
        <v>2109</v>
      </c>
      <c r="B258" s="267" t="s">
        <v>2110</v>
      </c>
      <c r="C258" s="268">
        <v>1705</v>
      </c>
      <c r="D258" s="268">
        <f t="shared" si="23"/>
        <v>1535</v>
      </c>
      <c r="E258" s="181" t="s">
        <v>1305</v>
      </c>
      <c r="F258" s="282"/>
    </row>
    <row r="259" spans="1:6" ht="27.9" customHeight="1">
      <c r="A259" s="272" t="s">
        <v>2111</v>
      </c>
      <c r="B259" s="267" t="s">
        <v>2112</v>
      </c>
      <c r="C259" s="268">
        <v>32.5</v>
      </c>
      <c r="D259" s="268">
        <f t="shared" si="23"/>
        <v>29</v>
      </c>
      <c r="E259" s="181" t="s">
        <v>1305</v>
      </c>
      <c r="F259" s="282"/>
    </row>
    <row r="260" spans="1:6" ht="15.5">
      <c r="A260" s="202" t="s">
        <v>2113</v>
      </c>
      <c r="B260" s="203"/>
      <c r="C260" s="280"/>
      <c r="D260" s="280"/>
      <c r="E260" s="211"/>
      <c r="F260" s="282"/>
    </row>
    <row r="261" spans="1:6" ht="27.9" customHeight="1">
      <c r="A261" s="272" t="s">
        <v>2114</v>
      </c>
      <c r="B261" s="267" t="s">
        <v>2115</v>
      </c>
      <c r="C261" s="268">
        <v>1568</v>
      </c>
      <c r="D261" s="268">
        <f t="shared" ref="D261:D266" si="24">ROUND(C261*(1-0.1),0)</f>
        <v>1411</v>
      </c>
      <c r="E261" s="181" t="s">
        <v>1305</v>
      </c>
      <c r="F261" s="282"/>
    </row>
    <row r="262" spans="1:6" ht="27.9" customHeight="1">
      <c r="A262" s="272" t="s">
        <v>2116</v>
      </c>
      <c r="B262" s="267" t="s">
        <v>2117</v>
      </c>
      <c r="C262" s="268">
        <v>2979</v>
      </c>
      <c r="D262" s="268">
        <f t="shared" si="24"/>
        <v>2681</v>
      </c>
      <c r="E262" s="181" t="s">
        <v>1305</v>
      </c>
      <c r="F262" s="282"/>
    </row>
    <row r="263" spans="1:6" ht="27.9" customHeight="1">
      <c r="A263" s="272" t="s">
        <v>2118</v>
      </c>
      <c r="B263" s="267" t="s">
        <v>2119</v>
      </c>
      <c r="C263" s="268">
        <v>4234</v>
      </c>
      <c r="D263" s="268">
        <f t="shared" si="24"/>
        <v>3811</v>
      </c>
      <c r="E263" s="181" t="s">
        <v>1305</v>
      </c>
      <c r="F263" s="282"/>
    </row>
    <row r="264" spans="1:6" ht="27.9" customHeight="1">
      <c r="A264" s="272" t="s">
        <v>2120</v>
      </c>
      <c r="B264" s="267" t="s">
        <v>2121</v>
      </c>
      <c r="C264" s="268">
        <v>5645</v>
      </c>
      <c r="D264" s="268">
        <f t="shared" si="24"/>
        <v>5081</v>
      </c>
      <c r="E264" s="181" t="s">
        <v>1305</v>
      </c>
      <c r="F264" s="282"/>
    </row>
    <row r="265" spans="1:6" ht="27.9" customHeight="1">
      <c r="A265" s="272" t="s">
        <v>2122</v>
      </c>
      <c r="B265" s="267" t="s">
        <v>2123</v>
      </c>
      <c r="C265" s="268">
        <v>6821</v>
      </c>
      <c r="D265" s="268">
        <f t="shared" si="24"/>
        <v>6139</v>
      </c>
      <c r="E265" s="181" t="s">
        <v>1305</v>
      </c>
      <c r="F265" s="282"/>
    </row>
    <row r="266" spans="1:6" ht="27.9" customHeight="1">
      <c r="A266" s="272" t="s">
        <v>2124</v>
      </c>
      <c r="B266" s="267" t="s">
        <v>2125</v>
      </c>
      <c r="C266" s="268">
        <v>131</v>
      </c>
      <c r="D266" s="268">
        <f t="shared" si="24"/>
        <v>118</v>
      </c>
      <c r="E266" s="181" t="s">
        <v>1305</v>
      </c>
      <c r="F266" s="282"/>
    </row>
    <row r="267" spans="1:6" ht="15.5">
      <c r="A267" s="202" t="s">
        <v>2126</v>
      </c>
      <c r="B267" s="203"/>
      <c r="C267" s="280"/>
      <c r="D267" s="280"/>
      <c r="E267" s="211"/>
      <c r="F267" s="282"/>
    </row>
    <row r="268" spans="1:6" ht="27.9" customHeight="1">
      <c r="A268" s="272" t="s">
        <v>2127</v>
      </c>
      <c r="B268" s="267" t="s">
        <v>2128</v>
      </c>
      <c r="C268" s="268">
        <v>146</v>
      </c>
      <c r="D268" s="268">
        <f t="shared" ref="D268:D273" si="25">ROUND(C268*(1-0.1),0)</f>
        <v>131</v>
      </c>
      <c r="E268" s="181" t="s">
        <v>1305</v>
      </c>
      <c r="F268" s="282"/>
    </row>
    <row r="269" spans="1:6" ht="27.9" customHeight="1">
      <c r="A269" s="272" t="s">
        <v>2129</v>
      </c>
      <c r="B269" s="267" t="s">
        <v>2130</v>
      </c>
      <c r="C269" s="268">
        <v>277</v>
      </c>
      <c r="D269" s="268">
        <f t="shared" si="25"/>
        <v>249</v>
      </c>
      <c r="E269" s="181" t="s">
        <v>1305</v>
      </c>
      <c r="F269" s="282"/>
    </row>
    <row r="270" spans="1:6" ht="27.9" customHeight="1">
      <c r="A270" s="272" t="s">
        <v>2131</v>
      </c>
      <c r="B270" s="267" t="s">
        <v>2132</v>
      </c>
      <c r="C270" s="268">
        <v>394</v>
      </c>
      <c r="D270" s="268">
        <f t="shared" si="25"/>
        <v>355</v>
      </c>
      <c r="E270" s="181" t="s">
        <v>1305</v>
      </c>
      <c r="F270" s="282"/>
    </row>
    <row r="271" spans="1:6" ht="27.9" customHeight="1">
      <c r="A271" s="272" t="s">
        <v>2133</v>
      </c>
      <c r="B271" s="267" t="s">
        <v>2134</v>
      </c>
      <c r="C271" s="268">
        <v>526</v>
      </c>
      <c r="D271" s="268">
        <f t="shared" si="25"/>
        <v>473</v>
      </c>
      <c r="E271" s="181" t="s">
        <v>1305</v>
      </c>
      <c r="F271" s="282"/>
    </row>
    <row r="272" spans="1:6" ht="27.9" customHeight="1">
      <c r="A272" s="272" t="s">
        <v>2135</v>
      </c>
      <c r="B272" s="267" t="s">
        <v>2136</v>
      </c>
      <c r="C272" s="268">
        <v>635</v>
      </c>
      <c r="D272" s="268">
        <f t="shared" si="25"/>
        <v>572</v>
      </c>
      <c r="E272" s="181" t="s">
        <v>1305</v>
      </c>
      <c r="F272" s="282"/>
    </row>
    <row r="273" spans="1:6" ht="27.9" customHeight="1">
      <c r="A273" s="272" t="s">
        <v>2137</v>
      </c>
      <c r="B273" s="267" t="s">
        <v>2138</v>
      </c>
      <c r="C273" s="268">
        <v>12</v>
      </c>
      <c r="D273" s="268">
        <f t="shared" si="25"/>
        <v>11</v>
      </c>
      <c r="E273" s="181" t="s">
        <v>1305</v>
      </c>
      <c r="F273" s="282"/>
    </row>
    <row r="274" spans="1:6" ht="15.5">
      <c r="A274" s="202" t="s">
        <v>2139</v>
      </c>
      <c r="B274" s="203"/>
      <c r="C274" s="280"/>
      <c r="D274" s="280"/>
      <c r="E274" s="211"/>
      <c r="F274" s="282"/>
    </row>
    <row r="275" spans="1:6" ht="27.9" customHeight="1">
      <c r="A275" s="272" t="s">
        <v>2140</v>
      </c>
      <c r="B275" s="267" t="s">
        <v>2141</v>
      </c>
      <c r="C275" s="268">
        <v>20</v>
      </c>
      <c r="D275" s="268">
        <f t="shared" ref="D275:D279" si="26">ROUND(C275*(1-0.1),0)</f>
        <v>18</v>
      </c>
      <c r="E275" s="181" t="s">
        <v>1305</v>
      </c>
      <c r="F275" s="282"/>
    </row>
    <row r="276" spans="1:6" ht="27.9" customHeight="1">
      <c r="A276" s="272" t="s">
        <v>2142</v>
      </c>
      <c r="B276" s="267" t="s">
        <v>2143</v>
      </c>
      <c r="C276" s="268">
        <v>38</v>
      </c>
      <c r="D276" s="268">
        <f t="shared" si="26"/>
        <v>34</v>
      </c>
      <c r="E276" s="181" t="s">
        <v>1305</v>
      </c>
      <c r="F276" s="282"/>
    </row>
    <row r="277" spans="1:6" ht="27.9" customHeight="1">
      <c r="A277" s="272" t="s">
        <v>2144</v>
      </c>
      <c r="B277" s="267" t="s">
        <v>2145</v>
      </c>
      <c r="C277" s="268">
        <v>54</v>
      </c>
      <c r="D277" s="268">
        <f t="shared" si="26"/>
        <v>49</v>
      </c>
      <c r="E277" s="181" t="s">
        <v>1305</v>
      </c>
      <c r="F277" s="282"/>
    </row>
    <row r="278" spans="1:6" ht="27.9" customHeight="1">
      <c r="A278" s="272" t="s">
        <v>2146</v>
      </c>
      <c r="B278" s="267" t="s">
        <v>2147</v>
      </c>
      <c r="C278" s="268">
        <v>72</v>
      </c>
      <c r="D278" s="268">
        <f t="shared" si="26"/>
        <v>65</v>
      </c>
      <c r="E278" s="181" t="s">
        <v>1305</v>
      </c>
      <c r="F278" s="282"/>
    </row>
    <row r="279" spans="1:6" ht="27.9" customHeight="1">
      <c r="A279" s="272" t="s">
        <v>2148</v>
      </c>
      <c r="B279" s="267" t="s">
        <v>2149</v>
      </c>
      <c r="C279" s="268">
        <v>87</v>
      </c>
      <c r="D279" s="268">
        <f t="shared" si="26"/>
        <v>78</v>
      </c>
      <c r="E279" s="181" t="s">
        <v>1305</v>
      </c>
      <c r="F279" s="282"/>
    </row>
    <row r="280" spans="1:6" ht="27.9" customHeight="1">
      <c r="A280" s="272" t="s">
        <v>2150</v>
      </c>
      <c r="B280" s="267" t="s">
        <v>2151</v>
      </c>
      <c r="C280" s="268">
        <v>1.5</v>
      </c>
      <c r="D280" s="268">
        <f>ROUND(C280*(1-0.05),1)</f>
        <v>1.4</v>
      </c>
      <c r="E280" s="181" t="s">
        <v>1305</v>
      </c>
      <c r="F280" s="282"/>
    </row>
    <row r="281" spans="1:6" ht="15.5">
      <c r="A281" s="202" t="s">
        <v>2152</v>
      </c>
      <c r="B281" s="203"/>
      <c r="C281" s="280"/>
      <c r="D281" s="280"/>
      <c r="E281" s="211"/>
      <c r="F281" s="282"/>
    </row>
    <row r="282" spans="1:6" ht="27.9" customHeight="1">
      <c r="A282" s="272" t="s">
        <v>2153</v>
      </c>
      <c r="B282" s="267" t="s">
        <v>2154</v>
      </c>
      <c r="C282" s="268">
        <v>39</v>
      </c>
      <c r="D282" s="268">
        <f t="shared" ref="D282:D287" si="27">ROUND(C282*(1-0.1),0)</f>
        <v>35</v>
      </c>
      <c r="E282" s="181" t="s">
        <v>1305</v>
      </c>
      <c r="F282" s="282"/>
    </row>
    <row r="283" spans="1:6" ht="27.9" customHeight="1">
      <c r="A283" s="272" t="s">
        <v>2155</v>
      </c>
      <c r="B283" s="267" t="s">
        <v>2156</v>
      </c>
      <c r="C283" s="268">
        <v>74</v>
      </c>
      <c r="D283" s="268">
        <f t="shared" si="27"/>
        <v>67</v>
      </c>
      <c r="E283" s="181" t="s">
        <v>1305</v>
      </c>
      <c r="F283" s="282"/>
    </row>
    <row r="284" spans="1:6" ht="27.9" customHeight="1">
      <c r="A284" s="272" t="s">
        <v>2157</v>
      </c>
      <c r="B284" s="267" t="s">
        <v>2158</v>
      </c>
      <c r="C284" s="268">
        <v>105</v>
      </c>
      <c r="D284" s="268">
        <f t="shared" si="27"/>
        <v>95</v>
      </c>
      <c r="E284" s="181" t="s">
        <v>1305</v>
      </c>
      <c r="F284" s="282"/>
    </row>
    <row r="285" spans="1:6" ht="27.9" customHeight="1">
      <c r="A285" s="272" t="s">
        <v>2159</v>
      </c>
      <c r="B285" s="267" t="s">
        <v>2160</v>
      </c>
      <c r="C285" s="268">
        <v>140</v>
      </c>
      <c r="D285" s="268">
        <f t="shared" si="27"/>
        <v>126</v>
      </c>
      <c r="E285" s="181" t="s">
        <v>1305</v>
      </c>
      <c r="F285" s="282"/>
    </row>
    <row r="286" spans="1:6" ht="27.9" customHeight="1">
      <c r="A286" s="272" t="s">
        <v>2161</v>
      </c>
      <c r="B286" s="267" t="s">
        <v>2162</v>
      </c>
      <c r="C286" s="268">
        <v>170</v>
      </c>
      <c r="D286" s="268">
        <f t="shared" si="27"/>
        <v>153</v>
      </c>
      <c r="E286" s="181" t="s">
        <v>1305</v>
      </c>
      <c r="F286" s="282"/>
    </row>
    <row r="287" spans="1:6" ht="27.9" customHeight="1">
      <c r="A287" s="272" t="s">
        <v>2163</v>
      </c>
      <c r="B287" s="267" t="s">
        <v>2164</v>
      </c>
      <c r="C287" s="268">
        <v>3.5</v>
      </c>
      <c r="D287" s="268">
        <f t="shared" si="27"/>
        <v>3</v>
      </c>
      <c r="E287" s="181" t="s">
        <v>1305</v>
      </c>
      <c r="F287" s="282"/>
    </row>
    <row r="288" spans="1:6" ht="15.5">
      <c r="A288" s="202" t="s">
        <v>2165</v>
      </c>
      <c r="B288" s="203"/>
      <c r="C288" s="280"/>
      <c r="D288" s="280"/>
      <c r="E288" s="211"/>
      <c r="F288" s="282"/>
    </row>
    <row r="289" spans="1:6" ht="27.9" customHeight="1">
      <c r="A289" s="272" t="s">
        <v>2166</v>
      </c>
      <c r="B289" s="267" t="s">
        <v>2167</v>
      </c>
      <c r="C289" s="268">
        <v>1046</v>
      </c>
      <c r="D289" s="268">
        <f t="shared" ref="D289:D294" si="28">ROUND(C289*(1-0.1),0)</f>
        <v>941</v>
      </c>
      <c r="E289" s="181" t="s">
        <v>1305</v>
      </c>
      <c r="F289" s="282"/>
    </row>
    <row r="290" spans="1:6" ht="27.9" customHeight="1">
      <c r="A290" s="272" t="s">
        <v>2168</v>
      </c>
      <c r="B290" s="267" t="s">
        <v>2169</v>
      </c>
      <c r="C290" s="268">
        <v>1987</v>
      </c>
      <c r="D290" s="268">
        <f t="shared" si="28"/>
        <v>1788</v>
      </c>
      <c r="E290" s="181" t="s">
        <v>1305</v>
      </c>
      <c r="F290" s="282"/>
    </row>
    <row r="291" spans="1:6" ht="27.9" customHeight="1">
      <c r="A291" s="272" t="s">
        <v>2170</v>
      </c>
      <c r="B291" s="267" t="s">
        <v>2171</v>
      </c>
      <c r="C291" s="268">
        <v>2824</v>
      </c>
      <c r="D291" s="268">
        <f t="shared" si="28"/>
        <v>2542</v>
      </c>
      <c r="E291" s="181" t="s">
        <v>1305</v>
      </c>
      <c r="F291" s="282"/>
    </row>
    <row r="292" spans="1:6" ht="27.9" customHeight="1">
      <c r="A292" s="272" t="s">
        <v>2172</v>
      </c>
      <c r="B292" s="267" t="s">
        <v>2173</v>
      </c>
      <c r="C292" s="268">
        <v>3766</v>
      </c>
      <c r="D292" s="268">
        <f t="shared" si="28"/>
        <v>3389</v>
      </c>
      <c r="E292" s="181" t="s">
        <v>1305</v>
      </c>
      <c r="F292" s="282"/>
    </row>
    <row r="293" spans="1:6" ht="27.9" customHeight="1">
      <c r="A293" s="272" t="s">
        <v>2174</v>
      </c>
      <c r="B293" s="267" t="s">
        <v>2175</v>
      </c>
      <c r="C293" s="268">
        <v>4550</v>
      </c>
      <c r="D293" s="268">
        <f t="shared" si="28"/>
        <v>4095</v>
      </c>
      <c r="E293" s="181" t="s">
        <v>1305</v>
      </c>
      <c r="F293" s="282"/>
    </row>
    <row r="294" spans="1:6" ht="27.9" customHeight="1">
      <c r="A294" s="272" t="s">
        <v>2176</v>
      </c>
      <c r="B294" s="267" t="s">
        <v>2177</v>
      </c>
      <c r="C294" s="268">
        <v>87</v>
      </c>
      <c r="D294" s="268">
        <f t="shared" si="28"/>
        <v>78</v>
      </c>
      <c r="E294" s="181" t="s">
        <v>1305</v>
      </c>
      <c r="F294" s="282"/>
    </row>
    <row r="295" spans="1:6" ht="15.5">
      <c r="A295" s="202" t="s">
        <v>2178</v>
      </c>
      <c r="B295" s="203"/>
      <c r="C295" s="280"/>
      <c r="D295" s="280"/>
      <c r="E295" s="211"/>
      <c r="F295" s="282"/>
    </row>
    <row r="296" spans="1:6" ht="27.9" customHeight="1">
      <c r="A296" s="272" t="s">
        <v>2179</v>
      </c>
      <c r="B296" s="298" t="s">
        <v>2180</v>
      </c>
      <c r="C296" s="268">
        <v>260</v>
      </c>
      <c r="D296" s="268">
        <f t="shared" ref="D296:D301" si="29">ROUND(C296*(1-0.1),0)</f>
        <v>234</v>
      </c>
      <c r="E296" s="181" t="s">
        <v>1305</v>
      </c>
      <c r="F296" s="282"/>
    </row>
    <row r="297" spans="1:6" ht="27.9" customHeight="1">
      <c r="A297" s="272" t="s">
        <v>2181</v>
      </c>
      <c r="B297" s="267" t="s">
        <v>2182</v>
      </c>
      <c r="C297" s="268">
        <v>490</v>
      </c>
      <c r="D297" s="268">
        <f t="shared" si="29"/>
        <v>441</v>
      </c>
      <c r="E297" s="181" t="s">
        <v>1305</v>
      </c>
      <c r="F297" s="282"/>
    </row>
    <row r="298" spans="1:6" ht="27.9" customHeight="1">
      <c r="A298" s="272" t="s">
        <v>2183</v>
      </c>
      <c r="B298" s="267" t="s">
        <v>2184</v>
      </c>
      <c r="C298" s="268">
        <v>700</v>
      </c>
      <c r="D298" s="268">
        <f t="shared" si="29"/>
        <v>630</v>
      </c>
      <c r="E298" s="181" t="s">
        <v>1305</v>
      </c>
      <c r="F298" s="282"/>
    </row>
    <row r="299" spans="1:6" ht="27.9" customHeight="1">
      <c r="A299" s="272" t="s">
        <v>2185</v>
      </c>
      <c r="B299" s="267" t="s">
        <v>2186</v>
      </c>
      <c r="C299" s="268">
        <v>930</v>
      </c>
      <c r="D299" s="268">
        <f t="shared" si="29"/>
        <v>837</v>
      </c>
      <c r="E299" s="181" t="s">
        <v>1305</v>
      </c>
      <c r="F299" s="282"/>
    </row>
    <row r="300" spans="1:6" ht="27.9" customHeight="1">
      <c r="A300" s="272" t="s">
        <v>2187</v>
      </c>
      <c r="B300" s="267" t="s">
        <v>2188</v>
      </c>
      <c r="C300" s="268">
        <v>1120</v>
      </c>
      <c r="D300" s="268">
        <f t="shared" si="29"/>
        <v>1008</v>
      </c>
      <c r="E300" s="181" t="s">
        <v>1305</v>
      </c>
      <c r="F300" s="282"/>
    </row>
    <row r="301" spans="1:6" ht="27.9" customHeight="1">
      <c r="A301" s="272" t="s">
        <v>2189</v>
      </c>
      <c r="B301" s="267" t="s">
        <v>2190</v>
      </c>
      <c r="C301" s="268">
        <v>20</v>
      </c>
      <c r="D301" s="268">
        <f t="shared" si="29"/>
        <v>18</v>
      </c>
      <c r="E301" s="181" t="s">
        <v>1305</v>
      </c>
      <c r="F301" s="282"/>
    </row>
    <row r="302" spans="1:6" ht="15.5">
      <c r="A302" s="202" t="s">
        <v>2191</v>
      </c>
      <c r="B302" s="203"/>
      <c r="C302" s="280"/>
      <c r="D302" s="280"/>
      <c r="E302" s="211"/>
      <c r="F302" s="282"/>
    </row>
    <row r="303" spans="1:6" ht="27.9" customHeight="1">
      <c r="A303" s="272" t="s">
        <v>2192</v>
      </c>
      <c r="B303" s="267" t="s">
        <v>2193</v>
      </c>
      <c r="C303" s="268">
        <v>26</v>
      </c>
      <c r="D303" s="268">
        <f t="shared" ref="D303:D308" si="30">ROUND(C303*(1-0.1),0)</f>
        <v>23</v>
      </c>
      <c r="E303" s="181" t="s">
        <v>1305</v>
      </c>
      <c r="F303" s="282"/>
    </row>
    <row r="304" spans="1:6" ht="27.9" customHeight="1">
      <c r="A304" s="272" t="s">
        <v>2194</v>
      </c>
      <c r="B304" s="267" t="s">
        <v>2195</v>
      </c>
      <c r="C304" s="268">
        <v>49</v>
      </c>
      <c r="D304" s="268">
        <f t="shared" si="30"/>
        <v>44</v>
      </c>
      <c r="E304" s="181" t="s">
        <v>1305</v>
      </c>
      <c r="F304" s="282"/>
    </row>
    <row r="305" spans="1:6" ht="27.9" customHeight="1">
      <c r="A305" s="272" t="s">
        <v>2196</v>
      </c>
      <c r="B305" s="267" t="s">
        <v>2197</v>
      </c>
      <c r="C305" s="268">
        <v>70</v>
      </c>
      <c r="D305" s="268">
        <f t="shared" si="30"/>
        <v>63</v>
      </c>
      <c r="E305" s="181" t="s">
        <v>1305</v>
      </c>
      <c r="F305" s="282"/>
    </row>
    <row r="306" spans="1:6" ht="27.9" customHeight="1">
      <c r="A306" s="272" t="s">
        <v>2198</v>
      </c>
      <c r="B306" s="267" t="s">
        <v>2199</v>
      </c>
      <c r="C306" s="268">
        <v>93</v>
      </c>
      <c r="D306" s="268">
        <f t="shared" si="30"/>
        <v>84</v>
      </c>
      <c r="E306" s="181" t="s">
        <v>1305</v>
      </c>
      <c r="F306" s="282"/>
    </row>
    <row r="307" spans="1:6" ht="27.9" customHeight="1">
      <c r="A307" s="272" t="s">
        <v>2200</v>
      </c>
      <c r="B307" s="267" t="s">
        <v>2201</v>
      </c>
      <c r="C307" s="268">
        <v>112</v>
      </c>
      <c r="D307" s="268">
        <f t="shared" si="30"/>
        <v>101</v>
      </c>
      <c r="E307" s="181" t="s">
        <v>1305</v>
      </c>
      <c r="F307" s="282"/>
    </row>
    <row r="308" spans="1:6" ht="27.9" customHeight="1">
      <c r="A308" s="272" t="s">
        <v>2202</v>
      </c>
      <c r="B308" s="267" t="s">
        <v>2203</v>
      </c>
      <c r="C308" s="268">
        <v>2</v>
      </c>
      <c r="D308" s="268">
        <f t="shared" si="30"/>
        <v>2</v>
      </c>
      <c r="E308" s="181" t="s">
        <v>1305</v>
      </c>
      <c r="F308" s="282"/>
    </row>
    <row r="309" spans="1:6" ht="15.5">
      <c r="A309" s="202" t="s">
        <v>2204</v>
      </c>
      <c r="B309" s="203"/>
      <c r="C309" s="280"/>
      <c r="D309" s="280"/>
      <c r="E309" s="211"/>
      <c r="F309" s="282"/>
    </row>
    <row r="310" spans="1:6" ht="27.9" customHeight="1">
      <c r="A310" s="272" t="s">
        <v>2205</v>
      </c>
      <c r="B310" s="267" t="s">
        <v>2206</v>
      </c>
      <c r="C310" s="268">
        <v>15.5</v>
      </c>
      <c r="D310" s="268">
        <f t="shared" ref="D310:D314" si="31">ROUND(C310*(1-0.1),0)</f>
        <v>14</v>
      </c>
      <c r="E310" s="181" t="s">
        <v>1305</v>
      </c>
      <c r="F310" s="282"/>
    </row>
    <row r="311" spans="1:6" ht="27.9" customHeight="1">
      <c r="A311" s="272" t="s">
        <v>2207</v>
      </c>
      <c r="B311" s="267" t="s">
        <v>2208</v>
      </c>
      <c r="C311" s="268">
        <v>29.5</v>
      </c>
      <c r="D311" s="268">
        <f t="shared" si="31"/>
        <v>27</v>
      </c>
      <c r="E311" s="181" t="s">
        <v>1305</v>
      </c>
      <c r="F311" s="282"/>
    </row>
    <row r="312" spans="1:6" ht="27.9" customHeight="1">
      <c r="A312" s="272" t="s">
        <v>2209</v>
      </c>
      <c r="B312" s="267" t="s">
        <v>2210</v>
      </c>
      <c r="C312" s="268">
        <v>42</v>
      </c>
      <c r="D312" s="268">
        <f t="shared" si="31"/>
        <v>38</v>
      </c>
      <c r="E312" s="181" t="s">
        <v>1305</v>
      </c>
      <c r="F312" s="282"/>
    </row>
    <row r="313" spans="1:6" ht="27.9" customHeight="1">
      <c r="A313" s="272" t="s">
        <v>2211</v>
      </c>
      <c r="B313" s="267" t="s">
        <v>2212</v>
      </c>
      <c r="C313" s="268">
        <v>56</v>
      </c>
      <c r="D313" s="268">
        <f t="shared" si="31"/>
        <v>50</v>
      </c>
      <c r="E313" s="181" t="s">
        <v>1305</v>
      </c>
      <c r="F313" s="282"/>
    </row>
    <row r="314" spans="1:6" ht="27.9" customHeight="1">
      <c r="A314" s="272" t="s">
        <v>2213</v>
      </c>
      <c r="B314" s="267" t="s">
        <v>2214</v>
      </c>
      <c r="C314" s="268">
        <v>67</v>
      </c>
      <c r="D314" s="268">
        <f t="shared" si="31"/>
        <v>60</v>
      </c>
      <c r="E314" s="181" t="s">
        <v>1305</v>
      </c>
      <c r="F314" s="282"/>
    </row>
    <row r="315" spans="1:6" ht="27.9" customHeight="1">
      <c r="A315" s="272" t="s">
        <v>2215</v>
      </c>
      <c r="B315" s="267" t="s">
        <v>2216</v>
      </c>
      <c r="C315" s="268">
        <v>1.5</v>
      </c>
      <c r="D315" s="268">
        <f>ROUND(C315*(1-0.05),1)</f>
        <v>1.4</v>
      </c>
      <c r="E315" s="181" t="s">
        <v>1305</v>
      </c>
      <c r="F315" s="282"/>
    </row>
    <row r="316" spans="1:6" ht="15.5">
      <c r="A316" s="202" t="s">
        <v>2217</v>
      </c>
      <c r="B316" s="203"/>
      <c r="C316" s="280"/>
      <c r="D316" s="280"/>
      <c r="E316" s="211"/>
      <c r="F316" s="282"/>
    </row>
    <row r="317" spans="1:6" ht="27.9" customHeight="1">
      <c r="A317" s="272" t="s">
        <v>2218</v>
      </c>
      <c r="B317" s="267" t="s">
        <v>2219</v>
      </c>
      <c r="C317" s="268">
        <v>7.5</v>
      </c>
      <c r="D317" s="268">
        <f t="shared" ref="D317:D321" si="32">ROUND(C317*(1-0.1),0)</f>
        <v>7</v>
      </c>
      <c r="E317" s="181" t="s">
        <v>1305</v>
      </c>
      <c r="F317" s="282"/>
    </row>
    <row r="318" spans="1:6" ht="27.9" customHeight="1">
      <c r="A318" s="272" t="s">
        <v>2220</v>
      </c>
      <c r="B318" s="267" t="s">
        <v>2221</v>
      </c>
      <c r="C318" s="268">
        <v>14.5</v>
      </c>
      <c r="D318" s="268">
        <f t="shared" si="32"/>
        <v>13</v>
      </c>
      <c r="E318" s="181" t="s">
        <v>1305</v>
      </c>
      <c r="F318" s="282"/>
    </row>
    <row r="319" spans="1:6" ht="27.9" customHeight="1">
      <c r="A319" s="272" t="s">
        <v>2222</v>
      </c>
      <c r="B319" s="267" t="s">
        <v>2223</v>
      </c>
      <c r="C319" s="268">
        <v>21</v>
      </c>
      <c r="D319" s="268">
        <f t="shared" si="32"/>
        <v>19</v>
      </c>
      <c r="E319" s="181" t="s">
        <v>1305</v>
      </c>
      <c r="F319" s="282"/>
    </row>
    <row r="320" spans="1:6" ht="27.9" customHeight="1">
      <c r="A320" s="272" t="s">
        <v>2224</v>
      </c>
      <c r="B320" s="267" t="s">
        <v>2225</v>
      </c>
      <c r="C320" s="268">
        <v>28</v>
      </c>
      <c r="D320" s="268">
        <f t="shared" si="32"/>
        <v>25</v>
      </c>
      <c r="E320" s="181" t="s">
        <v>1305</v>
      </c>
      <c r="F320" s="282"/>
    </row>
    <row r="321" spans="1:6" ht="27.9" customHeight="1">
      <c r="A321" s="272" t="s">
        <v>2226</v>
      </c>
      <c r="B321" s="267" t="s">
        <v>2227</v>
      </c>
      <c r="C321" s="268">
        <v>33.5</v>
      </c>
      <c r="D321" s="268">
        <f t="shared" si="32"/>
        <v>30</v>
      </c>
      <c r="E321" s="181" t="s">
        <v>1305</v>
      </c>
      <c r="F321" s="282"/>
    </row>
    <row r="322" spans="1:6" ht="27.9" customHeight="1">
      <c r="A322" s="272" t="s">
        <v>2228</v>
      </c>
      <c r="B322" s="267" t="s">
        <v>2229</v>
      </c>
      <c r="C322" s="268">
        <v>0.64</v>
      </c>
      <c r="D322" s="268">
        <f>ROUND(C322*(1-0.05),1)</f>
        <v>0.6</v>
      </c>
      <c r="E322" s="181" t="s">
        <v>1305</v>
      </c>
      <c r="F322" s="282"/>
    </row>
    <row r="323" spans="1:6" ht="15.5">
      <c r="A323" s="202" t="s">
        <v>2230</v>
      </c>
      <c r="B323" s="203"/>
      <c r="C323" s="280"/>
      <c r="D323" s="280"/>
      <c r="E323" s="211"/>
      <c r="F323" s="282"/>
    </row>
    <row r="324" spans="1:6" ht="27.9" customHeight="1">
      <c r="A324" s="272" t="s">
        <v>2231</v>
      </c>
      <c r="B324" s="267" t="s">
        <v>2232</v>
      </c>
      <c r="C324" s="268">
        <v>6.5</v>
      </c>
      <c r="D324" s="268">
        <f t="shared" ref="D324:D328" si="33">ROUND(C324*(1-0.1),0)</f>
        <v>6</v>
      </c>
      <c r="E324" s="181" t="s">
        <v>1305</v>
      </c>
      <c r="F324" s="282"/>
    </row>
    <row r="325" spans="1:6" ht="27.9" customHeight="1">
      <c r="A325" s="272" t="s">
        <v>2233</v>
      </c>
      <c r="B325" s="267" t="s">
        <v>2234</v>
      </c>
      <c r="C325" s="268">
        <v>12</v>
      </c>
      <c r="D325" s="268">
        <f t="shared" si="33"/>
        <v>11</v>
      </c>
      <c r="E325" s="181" t="s">
        <v>1305</v>
      </c>
      <c r="F325" s="282"/>
    </row>
    <row r="326" spans="1:6" ht="27.9" customHeight="1">
      <c r="A326" s="272" t="s">
        <v>2235</v>
      </c>
      <c r="B326" s="267" t="s">
        <v>2236</v>
      </c>
      <c r="C326" s="268">
        <v>17.5</v>
      </c>
      <c r="D326" s="268">
        <f t="shared" si="33"/>
        <v>16</v>
      </c>
      <c r="E326" s="181" t="s">
        <v>1305</v>
      </c>
      <c r="F326" s="282"/>
    </row>
    <row r="327" spans="1:6" ht="27.9" customHeight="1">
      <c r="A327" s="272" t="s">
        <v>2237</v>
      </c>
      <c r="B327" s="267" t="s">
        <v>2238</v>
      </c>
      <c r="C327" s="268">
        <v>23</v>
      </c>
      <c r="D327" s="268">
        <f t="shared" si="33"/>
        <v>21</v>
      </c>
      <c r="E327" s="181" t="s">
        <v>1305</v>
      </c>
      <c r="F327" s="282"/>
    </row>
    <row r="328" spans="1:6" ht="27.9" customHeight="1">
      <c r="A328" s="272" t="s">
        <v>2239</v>
      </c>
      <c r="B328" s="267" t="s">
        <v>2240</v>
      </c>
      <c r="C328" s="268">
        <v>28</v>
      </c>
      <c r="D328" s="268">
        <f t="shared" si="33"/>
        <v>25</v>
      </c>
      <c r="E328" s="181" t="s">
        <v>1305</v>
      </c>
      <c r="F328" s="282"/>
    </row>
    <row r="329" spans="1:6" ht="27.9" customHeight="1">
      <c r="A329" s="272" t="s">
        <v>2241</v>
      </c>
      <c r="B329" s="267" t="s">
        <v>2242</v>
      </c>
      <c r="C329" s="268">
        <v>0.54</v>
      </c>
      <c r="D329" s="268">
        <f>ROUND(C329*(1-0.05),1)</f>
        <v>0.5</v>
      </c>
      <c r="E329" s="181" t="s">
        <v>1305</v>
      </c>
      <c r="F329" s="282"/>
    </row>
    <row r="330" spans="1:6" ht="15.5">
      <c r="A330" s="202" t="s">
        <v>2243</v>
      </c>
      <c r="B330" s="203"/>
      <c r="C330" s="280"/>
      <c r="D330" s="280"/>
      <c r="E330" s="211"/>
      <c r="F330" s="282"/>
    </row>
    <row r="331" spans="1:6" ht="27.9" customHeight="1">
      <c r="A331" s="272" t="s">
        <v>2244</v>
      </c>
      <c r="B331" s="267" t="s">
        <v>2245</v>
      </c>
      <c r="C331" s="268">
        <v>45</v>
      </c>
      <c r="D331" s="268">
        <f t="shared" ref="D331:D335" si="34">ROUND(C331*(1-0.1),0)</f>
        <v>41</v>
      </c>
      <c r="E331" s="181" t="s">
        <v>1305</v>
      </c>
      <c r="F331" s="282"/>
    </row>
    <row r="332" spans="1:6" ht="27.9" customHeight="1">
      <c r="A332" s="272" t="s">
        <v>2246</v>
      </c>
      <c r="B332" s="267" t="s">
        <v>2247</v>
      </c>
      <c r="C332" s="268">
        <v>83</v>
      </c>
      <c r="D332" s="268">
        <f t="shared" si="34"/>
        <v>75</v>
      </c>
      <c r="E332" s="181" t="s">
        <v>1305</v>
      </c>
      <c r="F332" s="282"/>
    </row>
    <row r="333" spans="1:6" ht="27.9" customHeight="1">
      <c r="A333" s="272" t="s">
        <v>2248</v>
      </c>
      <c r="B333" s="267" t="s">
        <v>2249</v>
      </c>
      <c r="C333" s="268">
        <v>120</v>
      </c>
      <c r="D333" s="268">
        <f t="shared" si="34"/>
        <v>108</v>
      </c>
      <c r="E333" s="181" t="s">
        <v>1305</v>
      </c>
      <c r="F333" s="282"/>
    </row>
    <row r="334" spans="1:6" ht="27.9" customHeight="1">
      <c r="A334" s="272" t="s">
        <v>2250</v>
      </c>
      <c r="B334" s="267" t="s">
        <v>2251</v>
      </c>
      <c r="C334" s="268">
        <v>160</v>
      </c>
      <c r="D334" s="268">
        <f t="shared" si="34"/>
        <v>144</v>
      </c>
      <c r="E334" s="181" t="s">
        <v>1305</v>
      </c>
      <c r="F334" s="282"/>
    </row>
    <row r="335" spans="1:6" ht="27.9" customHeight="1">
      <c r="A335" s="272" t="s">
        <v>2252</v>
      </c>
      <c r="B335" s="267" t="s">
        <v>2253</v>
      </c>
      <c r="C335" s="268">
        <v>195</v>
      </c>
      <c r="D335" s="268">
        <f t="shared" si="34"/>
        <v>176</v>
      </c>
      <c r="E335" s="181" t="s">
        <v>1305</v>
      </c>
      <c r="F335" s="282"/>
    </row>
    <row r="336" spans="1:6" ht="27.9" customHeight="1">
      <c r="A336" s="272" t="s">
        <v>2254</v>
      </c>
      <c r="B336" s="267" t="s">
        <v>2255</v>
      </c>
      <c r="C336" s="268">
        <v>3.75</v>
      </c>
      <c r="D336" s="268">
        <f>ROUND(C336*(1-0.05),1)</f>
        <v>3.6</v>
      </c>
      <c r="E336" s="181" t="s">
        <v>1305</v>
      </c>
      <c r="F336" s="282"/>
    </row>
    <row r="337" spans="1:24" ht="15.5">
      <c r="A337" s="202" t="s">
        <v>2256</v>
      </c>
      <c r="B337" s="203"/>
      <c r="C337" s="280"/>
      <c r="D337" s="280"/>
      <c r="E337" s="211"/>
      <c r="F337" s="282"/>
    </row>
    <row r="338" spans="1:24" ht="27.9" customHeight="1">
      <c r="A338" s="272" t="s">
        <v>2257</v>
      </c>
      <c r="B338" s="267" t="s">
        <v>2258</v>
      </c>
      <c r="C338" s="268">
        <v>325</v>
      </c>
      <c r="D338" s="268">
        <f t="shared" ref="D338:D343" si="35">ROUND(C338*(1-0.1),0)</f>
        <v>293</v>
      </c>
      <c r="E338" s="181" t="s">
        <v>1305</v>
      </c>
      <c r="F338" s="283"/>
      <c r="G338" s="284"/>
      <c r="H338" s="284"/>
      <c r="I338" s="284"/>
      <c r="J338" s="284"/>
      <c r="K338" s="284"/>
      <c r="L338" s="284"/>
      <c r="M338" s="284"/>
      <c r="N338" s="284"/>
      <c r="O338" s="284"/>
      <c r="P338" s="284"/>
      <c r="Q338" s="284"/>
      <c r="R338" s="284"/>
      <c r="S338" s="284"/>
      <c r="T338" s="284"/>
      <c r="U338" s="284"/>
      <c r="V338" s="284"/>
      <c r="W338" s="284"/>
      <c r="X338" s="284"/>
    </row>
    <row r="339" spans="1:24" ht="27.9" customHeight="1">
      <c r="A339" s="272" t="s">
        <v>2259</v>
      </c>
      <c r="B339" s="267" t="s">
        <v>2260</v>
      </c>
      <c r="C339" s="268">
        <v>600</v>
      </c>
      <c r="D339" s="268">
        <f t="shared" si="35"/>
        <v>540</v>
      </c>
      <c r="E339" s="181" t="s">
        <v>1305</v>
      </c>
      <c r="F339" s="282"/>
    </row>
    <row r="340" spans="1:24" ht="27.9" customHeight="1">
      <c r="A340" s="272" t="s">
        <v>2261</v>
      </c>
      <c r="B340" s="267" t="s">
        <v>2262</v>
      </c>
      <c r="C340" s="268">
        <v>875</v>
      </c>
      <c r="D340" s="268">
        <f t="shared" si="35"/>
        <v>788</v>
      </c>
      <c r="E340" s="181" t="s">
        <v>1305</v>
      </c>
      <c r="F340" s="282"/>
    </row>
    <row r="341" spans="1:24" ht="27.9" customHeight="1">
      <c r="A341" s="272" t="s">
        <v>2263</v>
      </c>
      <c r="B341" s="267" t="s">
        <v>2264</v>
      </c>
      <c r="C341" s="268">
        <v>1150</v>
      </c>
      <c r="D341" s="268">
        <f t="shared" si="35"/>
        <v>1035</v>
      </c>
      <c r="E341" s="181" t="s">
        <v>1305</v>
      </c>
      <c r="F341" s="282"/>
    </row>
    <row r="342" spans="1:24" ht="27.9" customHeight="1">
      <c r="A342" s="272" t="s">
        <v>2265</v>
      </c>
      <c r="B342" s="267" t="s">
        <v>2266</v>
      </c>
      <c r="C342" s="268">
        <v>140</v>
      </c>
      <c r="D342" s="268">
        <f t="shared" si="35"/>
        <v>126</v>
      </c>
      <c r="E342" s="181" t="s">
        <v>1305</v>
      </c>
      <c r="F342" s="282"/>
    </row>
    <row r="343" spans="1:24" ht="27.9" customHeight="1">
      <c r="A343" s="272" t="s">
        <v>2267</v>
      </c>
      <c r="B343" s="267" t="s">
        <v>2268</v>
      </c>
      <c r="C343" s="268">
        <v>27</v>
      </c>
      <c r="D343" s="268">
        <f t="shared" si="35"/>
        <v>24</v>
      </c>
      <c r="E343" s="181" t="s">
        <v>1305</v>
      </c>
      <c r="F343" s="282"/>
    </row>
    <row r="344" spans="1:24" ht="15.5">
      <c r="A344" s="202" t="s">
        <v>2269</v>
      </c>
      <c r="B344" s="203"/>
      <c r="C344" s="280"/>
      <c r="D344" s="280"/>
      <c r="E344" s="211"/>
      <c r="F344" s="282"/>
    </row>
    <row r="345" spans="1:24" ht="27.9" customHeight="1">
      <c r="A345" s="272" t="s">
        <v>2270</v>
      </c>
      <c r="B345" s="267" t="s">
        <v>2271</v>
      </c>
      <c r="C345" s="268">
        <v>825</v>
      </c>
      <c r="D345" s="268">
        <f t="shared" ref="D345:D350" si="36">ROUND(C345*(1-0.1),0)</f>
        <v>743</v>
      </c>
      <c r="E345" s="181" t="s">
        <v>1305</v>
      </c>
      <c r="F345" s="283"/>
      <c r="G345" s="284"/>
      <c r="H345" s="284"/>
      <c r="I345" s="284"/>
      <c r="J345" s="284"/>
      <c r="K345" s="284"/>
      <c r="L345" s="284"/>
      <c r="M345" s="284"/>
      <c r="N345" s="284"/>
      <c r="O345" s="284"/>
      <c r="P345" s="284"/>
      <c r="Q345" s="284"/>
      <c r="R345" s="284"/>
      <c r="S345" s="284"/>
      <c r="T345" s="284"/>
      <c r="U345" s="284"/>
      <c r="V345" s="284"/>
      <c r="W345" s="284"/>
      <c r="X345" s="284"/>
    </row>
    <row r="346" spans="1:24" ht="27.9" customHeight="1">
      <c r="A346" s="272" t="s">
        <v>2272</v>
      </c>
      <c r="B346" s="267" t="s">
        <v>2273</v>
      </c>
      <c r="C346" s="268">
        <v>1525</v>
      </c>
      <c r="D346" s="268">
        <f t="shared" si="36"/>
        <v>1373</v>
      </c>
      <c r="E346" s="181" t="s">
        <v>1305</v>
      </c>
      <c r="F346" s="282"/>
    </row>
    <row r="347" spans="1:24" ht="27.9" customHeight="1">
      <c r="A347" s="272" t="s">
        <v>2274</v>
      </c>
      <c r="B347" s="267" t="s">
        <v>2275</v>
      </c>
      <c r="C347" s="268">
        <v>2220</v>
      </c>
      <c r="D347" s="268">
        <f t="shared" si="36"/>
        <v>1998</v>
      </c>
      <c r="E347" s="181" t="s">
        <v>1305</v>
      </c>
      <c r="F347" s="282"/>
    </row>
    <row r="348" spans="1:24" ht="27.9" customHeight="1">
      <c r="A348" s="272" t="s">
        <v>2276</v>
      </c>
      <c r="B348" s="267" t="s">
        <v>2277</v>
      </c>
      <c r="C348" s="268">
        <v>2920</v>
      </c>
      <c r="D348" s="268">
        <f t="shared" si="36"/>
        <v>2628</v>
      </c>
      <c r="E348" s="181" t="s">
        <v>1305</v>
      </c>
      <c r="F348" s="282"/>
    </row>
    <row r="349" spans="1:24" ht="27.9" customHeight="1">
      <c r="A349" s="272" t="s">
        <v>2278</v>
      </c>
      <c r="B349" s="267" t="s">
        <v>2279</v>
      </c>
      <c r="C349" s="268">
        <v>3550</v>
      </c>
      <c r="D349" s="268">
        <f t="shared" si="36"/>
        <v>3195</v>
      </c>
      <c r="E349" s="181" t="s">
        <v>1305</v>
      </c>
      <c r="F349" s="282"/>
    </row>
    <row r="350" spans="1:24" ht="27.9" customHeight="1" thickBot="1">
      <c r="A350" s="273" t="s">
        <v>2280</v>
      </c>
      <c r="B350" s="270" t="s">
        <v>2281</v>
      </c>
      <c r="C350" s="271">
        <v>69</v>
      </c>
      <c r="D350" s="271">
        <f t="shared" si="36"/>
        <v>62</v>
      </c>
      <c r="E350" s="299" t="s">
        <v>1305</v>
      </c>
      <c r="F350" s="282"/>
    </row>
    <row r="351" spans="1:24" ht="18.5">
      <c r="A351" s="300"/>
      <c r="D351" s="302"/>
      <c r="E351" s="303"/>
      <c r="F351" s="282"/>
    </row>
    <row r="352" spans="1:24" ht="18.5">
      <c r="A352" s="300"/>
      <c r="D352" s="302"/>
      <c r="E352" s="303"/>
      <c r="F352" s="282"/>
    </row>
    <row r="353" spans="1:5" ht="18.5">
      <c r="A353" s="300"/>
      <c r="B353" s="304"/>
      <c r="C353" s="305"/>
      <c r="D353" s="305"/>
      <c r="E353" s="305"/>
    </row>
    <row r="354" spans="1:5">
      <c r="D354" s="306"/>
      <c r="E354" s="306"/>
    </row>
    <row r="355" spans="1:5">
      <c r="D355" s="306"/>
      <c r="E355" s="306"/>
    </row>
    <row r="356" spans="1:5">
      <c r="D356" s="306"/>
      <c r="E356" s="306"/>
    </row>
    <row r="357" spans="1:5">
      <c r="D357" s="306"/>
      <c r="E357" s="306"/>
    </row>
    <row r="358" spans="1:5">
      <c r="D358" s="306"/>
      <c r="E358" s="306"/>
    </row>
    <row r="359" spans="1:5">
      <c r="D359" s="306"/>
      <c r="E359" s="306"/>
    </row>
    <row r="360" spans="1:5">
      <c r="D360" s="306"/>
      <c r="E360" s="306"/>
    </row>
    <row r="361" spans="1:5">
      <c r="D361" s="306"/>
      <c r="E361" s="306"/>
    </row>
    <row r="362" spans="1:5">
      <c r="D362" s="306"/>
      <c r="E362" s="306"/>
    </row>
    <row r="363" spans="1:5">
      <c r="D363" s="306"/>
      <c r="E363" s="306"/>
    </row>
    <row r="364" spans="1:5">
      <c r="D364" s="306"/>
      <c r="E364" s="306"/>
    </row>
    <row r="365" spans="1:5">
      <c r="D365" s="306"/>
      <c r="E365" s="306"/>
    </row>
    <row r="366" spans="1:5">
      <c r="D366" s="306"/>
      <c r="E366" s="306"/>
    </row>
    <row r="367" spans="1:5">
      <c r="D367" s="306"/>
      <c r="E367" s="306"/>
    </row>
    <row r="368" spans="1:5">
      <c r="D368" s="306"/>
      <c r="E368" s="306"/>
    </row>
    <row r="369" spans="4:5">
      <c r="D369" s="306"/>
      <c r="E369" s="306"/>
    </row>
    <row r="370" spans="4:5">
      <c r="D370" s="306"/>
      <c r="E370" s="306"/>
    </row>
    <row r="371" spans="4:5">
      <c r="D371" s="306"/>
      <c r="E371" s="306"/>
    </row>
    <row r="372" spans="4:5">
      <c r="D372" s="306"/>
      <c r="E372" s="306"/>
    </row>
    <row r="373" spans="4:5">
      <c r="D373" s="306"/>
      <c r="E373" s="306"/>
    </row>
    <row r="374" spans="4:5">
      <c r="D374" s="306"/>
      <c r="E374" s="306"/>
    </row>
    <row r="375" spans="4:5">
      <c r="D375" s="306"/>
      <c r="E375" s="306"/>
    </row>
    <row r="376" spans="4:5">
      <c r="D376" s="306"/>
      <c r="E376" s="306"/>
    </row>
    <row r="377" spans="4:5">
      <c r="D377" s="306"/>
      <c r="E377" s="306"/>
    </row>
    <row r="378" spans="4:5">
      <c r="D378" s="306"/>
      <c r="E378" s="306"/>
    </row>
    <row r="379" spans="4:5">
      <c r="D379" s="306"/>
      <c r="E379" s="306"/>
    </row>
    <row r="380" spans="4:5">
      <c r="D380" s="306"/>
      <c r="E380" s="306"/>
    </row>
    <row r="381" spans="4:5">
      <c r="D381" s="306"/>
      <c r="E381" s="306"/>
    </row>
    <row r="382" spans="4:5">
      <c r="D382" s="306"/>
      <c r="E382" s="306"/>
    </row>
    <row r="383" spans="4:5">
      <c r="D383" s="306"/>
      <c r="E383" s="306"/>
    </row>
    <row r="384" spans="4:5">
      <c r="D384" s="306"/>
      <c r="E384" s="306"/>
    </row>
    <row r="385" spans="4:5">
      <c r="D385" s="306"/>
      <c r="E385" s="306"/>
    </row>
    <row r="386" spans="4:5">
      <c r="D386" s="306"/>
      <c r="E386" s="306"/>
    </row>
    <row r="387" spans="4:5">
      <c r="D387" s="306"/>
      <c r="E387" s="306"/>
    </row>
    <row r="388" spans="4:5">
      <c r="D388" s="306"/>
      <c r="E388" s="306"/>
    </row>
    <row r="389" spans="4:5">
      <c r="D389" s="306"/>
      <c r="E389" s="306"/>
    </row>
    <row r="390" spans="4:5">
      <c r="D390" s="306"/>
      <c r="E390" s="306"/>
    </row>
    <row r="391" spans="4:5">
      <c r="D391" s="306"/>
      <c r="E391" s="306"/>
    </row>
    <row r="392" spans="4:5">
      <c r="D392" s="306"/>
      <c r="E392" s="306"/>
    </row>
    <row r="393" spans="4:5">
      <c r="D393" s="306"/>
      <c r="E393" s="306"/>
    </row>
    <row r="394" spans="4:5">
      <c r="D394" s="306"/>
      <c r="E394" s="306"/>
    </row>
    <row r="395" spans="4:5">
      <c r="D395" s="306"/>
      <c r="E395" s="306"/>
    </row>
    <row r="396" spans="4:5">
      <c r="D396" s="306"/>
      <c r="E396" s="306"/>
    </row>
    <row r="397" spans="4:5">
      <c r="D397" s="306"/>
      <c r="E397" s="306"/>
    </row>
    <row r="398" spans="4:5">
      <c r="D398" s="306"/>
      <c r="E398" s="306"/>
    </row>
    <row r="399" spans="4:5">
      <c r="D399" s="306"/>
      <c r="E399" s="306"/>
    </row>
    <row r="400" spans="4:5">
      <c r="D400" s="306"/>
      <c r="E400" s="306"/>
    </row>
    <row r="401" spans="4:5">
      <c r="D401" s="306"/>
      <c r="E401" s="306"/>
    </row>
    <row r="402" spans="4:5">
      <c r="D402" s="306"/>
      <c r="E402" s="306"/>
    </row>
    <row r="403" spans="4:5">
      <c r="D403" s="306"/>
      <c r="E403" s="306"/>
    </row>
    <row r="404" spans="4:5">
      <c r="D404" s="306"/>
      <c r="E404" s="306"/>
    </row>
    <row r="405" spans="4:5">
      <c r="D405" s="306"/>
      <c r="E405" s="306"/>
    </row>
    <row r="406" spans="4:5">
      <c r="D406" s="306"/>
      <c r="E406" s="306"/>
    </row>
    <row r="407" spans="4:5">
      <c r="D407" s="306"/>
      <c r="E407" s="306"/>
    </row>
    <row r="408" spans="4:5">
      <c r="D408" s="306"/>
      <c r="E408" s="306"/>
    </row>
    <row r="409" spans="4:5">
      <c r="D409" s="306"/>
      <c r="E409" s="306"/>
    </row>
    <row r="410" spans="4:5">
      <c r="D410" s="306"/>
      <c r="E410" s="306"/>
    </row>
    <row r="411" spans="4:5">
      <c r="D411" s="306"/>
      <c r="E411" s="306"/>
    </row>
    <row r="412" spans="4:5">
      <c r="D412" s="306"/>
      <c r="E412" s="306"/>
    </row>
    <row r="413" spans="4:5">
      <c r="D413" s="306"/>
      <c r="E413" s="306"/>
    </row>
    <row r="414" spans="4:5">
      <c r="D414" s="306"/>
      <c r="E414" s="306"/>
    </row>
    <row r="415" spans="4:5">
      <c r="D415" s="306"/>
      <c r="E415" s="306"/>
    </row>
    <row r="416" spans="4:5">
      <c r="D416" s="306"/>
      <c r="E416" s="306"/>
    </row>
    <row r="417" spans="4:5">
      <c r="D417" s="306"/>
      <c r="E417" s="306"/>
    </row>
    <row r="418" spans="4:5">
      <c r="D418" s="306"/>
      <c r="E418" s="306"/>
    </row>
    <row r="419" spans="4:5">
      <c r="D419" s="306"/>
      <c r="E419" s="306"/>
    </row>
    <row r="420" spans="4:5">
      <c r="D420" s="306"/>
      <c r="E420" s="306"/>
    </row>
    <row r="421" spans="4:5">
      <c r="D421" s="306"/>
      <c r="E421" s="306"/>
    </row>
    <row r="422" spans="4:5">
      <c r="D422" s="306"/>
      <c r="E422" s="306"/>
    </row>
    <row r="423" spans="4:5">
      <c r="D423" s="306"/>
      <c r="E423" s="306"/>
    </row>
    <row r="424" spans="4:5">
      <c r="D424" s="306"/>
      <c r="E424" s="306"/>
    </row>
    <row r="425" spans="4:5">
      <c r="D425" s="306"/>
      <c r="E425" s="306"/>
    </row>
    <row r="426" spans="4:5">
      <c r="D426" s="306"/>
      <c r="E426" s="306"/>
    </row>
    <row r="427" spans="4:5">
      <c r="D427" s="306"/>
      <c r="E427" s="306"/>
    </row>
    <row r="428" spans="4:5">
      <c r="D428" s="306"/>
      <c r="E428" s="306"/>
    </row>
    <row r="429" spans="4:5">
      <c r="D429" s="306"/>
      <c r="E429" s="306"/>
    </row>
    <row r="430" spans="4:5">
      <c r="D430" s="306"/>
      <c r="E430" s="306"/>
    </row>
    <row r="431" spans="4:5">
      <c r="D431" s="306"/>
      <c r="E431" s="306"/>
    </row>
    <row r="432" spans="4:5">
      <c r="D432" s="306"/>
      <c r="E432" s="306"/>
    </row>
    <row r="433" spans="4:5">
      <c r="D433" s="306"/>
      <c r="E433" s="306"/>
    </row>
    <row r="434" spans="4:5">
      <c r="D434" s="306"/>
      <c r="E434" s="306"/>
    </row>
    <row r="435" spans="4:5">
      <c r="D435" s="306"/>
      <c r="E435" s="306"/>
    </row>
    <row r="436" spans="4:5">
      <c r="D436" s="306"/>
      <c r="E436" s="306"/>
    </row>
    <row r="437" spans="4:5">
      <c r="D437" s="306"/>
      <c r="E437" s="306"/>
    </row>
    <row r="438" spans="4:5">
      <c r="D438" s="306"/>
      <c r="E438" s="306"/>
    </row>
    <row r="439" spans="4:5">
      <c r="D439" s="306"/>
      <c r="E439" s="306"/>
    </row>
    <row r="440" spans="4:5">
      <c r="D440" s="306"/>
      <c r="E440" s="306"/>
    </row>
    <row r="441" spans="4:5">
      <c r="D441" s="306"/>
      <c r="E441" s="306"/>
    </row>
    <row r="442" spans="4:5">
      <c r="D442" s="306"/>
      <c r="E442" s="306"/>
    </row>
    <row r="443" spans="4:5">
      <c r="D443" s="306"/>
      <c r="E443" s="306"/>
    </row>
    <row r="444" spans="4:5">
      <c r="D444" s="306"/>
      <c r="E444" s="306"/>
    </row>
    <row r="445" spans="4:5">
      <c r="D445" s="306"/>
      <c r="E445" s="306"/>
    </row>
    <row r="446" spans="4:5">
      <c r="D446" s="306"/>
      <c r="E446" s="306"/>
    </row>
    <row r="447" spans="4:5">
      <c r="D447" s="306"/>
      <c r="E447" s="306"/>
    </row>
    <row r="448" spans="4:5">
      <c r="D448" s="306"/>
      <c r="E448" s="306"/>
    </row>
    <row r="449" spans="4:5">
      <c r="D449" s="306"/>
      <c r="E449" s="306"/>
    </row>
    <row r="450" spans="4:5">
      <c r="D450" s="306"/>
      <c r="E450" s="306"/>
    </row>
    <row r="451" spans="4:5">
      <c r="D451" s="306"/>
      <c r="E451" s="306"/>
    </row>
    <row r="452" spans="4:5">
      <c r="D452" s="306"/>
      <c r="E452" s="306"/>
    </row>
    <row r="453" spans="4:5">
      <c r="D453" s="306"/>
      <c r="E453" s="306"/>
    </row>
    <row r="454" spans="4:5">
      <c r="D454" s="306"/>
      <c r="E454" s="306"/>
    </row>
    <row r="455" spans="4:5">
      <c r="D455" s="306"/>
      <c r="E455" s="306"/>
    </row>
    <row r="456" spans="4:5">
      <c r="D456" s="306"/>
      <c r="E456" s="306"/>
    </row>
    <row r="457" spans="4:5">
      <c r="D457" s="306"/>
      <c r="E457" s="306"/>
    </row>
    <row r="458" spans="4:5">
      <c r="D458" s="306"/>
      <c r="E458" s="306"/>
    </row>
    <row r="459" spans="4:5">
      <c r="D459" s="306"/>
      <c r="E459" s="306"/>
    </row>
    <row r="460" spans="4:5">
      <c r="D460" s="306"/>
      <c r="E460" s="306"/>
    </row>
    <row r="461" spans="4:5">
      <c r="D461" s="306"/>
      <c r="E461" s="306"/>
    </row>
    <row r="462" spans="4:5">
      <c r="D462" s="306"/>
      <c r="E462" s="306"/>
    </row>
    <row r="463" spans="4:5">
      <c r="D463" s="306"/>
      <c r="E463" s="306"/>
    </row>
    <row r="464" spans="4:5">
      <c r="D464" s="306"/>
      <c r="E464" s="306"/>
    </row>
    <row r="465" spans="4:5">
      <c r="D465" s="306"/>
      <c r="E465" s="306"/>
    </row>
    <row r="466" spans="4:5">
      <c r="D466" s="306"/>
      <c r="E466" s="306"/>
    </row>
    <row r="467" spans="4:5">
      <c r="D467" s="306"/>
      <c r="E467" s="306"/>
    </row>
    <row r="468" spans="4:5">
      <c r="D468" s="306"/>
      <c r="E468" s="306"/>
    </row>
    <row r="469" spans="4:5">
      <c r="D469" s="306"/>
      <c r="E469" s="306"/>
    </row>
    <row r="470" spans="4:5">
      <c r="D470" s="306"/>
      <c r="E470" s="306"/>
    </row>
    <row r="471" spans="4:5">
      <c r="D471" s="306"/>
      <c r="E471" s="306"/>
    </row>
    <row r="472" spans="4:5">
      <c r="D472" s="306"/>
      <c r="E472" s="306"/>
    </row>
    <row r="473" spans="4:5">
      <c r="D473" s="306"/>
      <c r="E473" s="306"/>
    </row>
    <row r="474" spans="4:5">
      <c r="D474" s="306"/>
      <c r="E474" s="306"/>
    </row>
    <row r="475" spans="4:5">
      <c r="D475" s="306"/>
      <c r="E475" s="306"/>
    </row>
    <row r="476" spans="4:5">
      <c r="D476" s="306"/>
      <c r="E476" s="306"/>
    </row>
    <row r="477" spans="4:5">
      <c r="D477" s="306"/>
      <c r="E477" s="306"/>
    </row>
    <row r="478" spans="4:5">
      <c r="D478" s="306"/>
      <c r="E478" s="306"/>
    </row>
    <row r="479" spans="4:5">
      <c r="D479" s="306"/>
      <c r="E479" s="306"/>
    </row>
    <row r="480" spans="4:5">
      <c r="D480" s="306"/>
      <c r="E480" s="306"/>
    </row>
    <row r="481" spans="4:5">
      <c r="D481" s="306"/>
      <c r="E481" s="306"/>
    </row>
    <row r="482" spans="4:5">
      <c r="D482" s="306"/>
      <c r="E482" s="306"/>
    </row>
    <row r="483" spans="4:5">
      <c r="D483" s="306"/>
      <c r="E483" s="306"/>
    </row>
    <row r="484" spans="4:5">
      <c r="D484" s="306"/>
      <c r="E484" s="306"/>
    </row>
    <row r="485" spans="4:5">
      <c r="D485" s="306"/>
      <c r="E485" s="306"/>
    </row>
    <row r="486" spans="4:5">
      <c r="D486" s="306"/>
      <c r="E486" s="306"/>
    </row>
    <row r="487" spans="4:5">
      <c r="D487" s="306"/>
      <c r="E487" s="306"/>
    </row>
    <row r="488" spans="4:5">
      <c r="D488" s="306"/>
      <c r="E488" s="306"/>
    </row>
    <row r="489" spans="4:5">
      <c r="D489" s="306"/>
      <c r="E489" s="306"/>
    </row>
    <row r="490" spans="4:5">
      <c r="D490" s="306"/>
      <c r="E490" s="306"/>
    </row>
    <row r="491" spans="4:5">
      <c r="D491" s="306"/>
      <c r="E491" s="306"/>
    </row>
    <row r="492" spans="4:5">
      <c r="D492" s="306"/>
      <c r="E492" s="306"/>
    </row>
    <row r="493" spans="4:5">
      <c r="D493" s="306"/>
      <c r="E493" s="306"/>
    </row>
    <row r="494" spans="4:5">
      <c r="D494" s="306"/>
      <c r="E494" s="306"/>
    </row>
    <row r="495" spans="4:5">
      <c r="D495" s="306"/>
      <c r="E495" s="306"/>
    </row>
    <row r="496" spans="4:5">
      <c r="D496" s="306"/>
      <c r="E496" s="306"/>
    </row>
    <row r="497" spans="4:5">
      <c r="D497" s="306"/>
      <c r="E497" s="306"/>
    </row>
    <row r="498" spans="4:5">
      <c r="D498" s="306"/>
      <c r="E498" s="306"/>
    </row>
    <row r="499" spans="4:5">
      <c r="D499" s="306"/>
      <c r="E499" s="306"/>
    </row>
    <row r="500" spans="4:5">
      <c r="D500" s="306"/>
      <c r="E500" s="306"/>
    </row>
    <row r="501" spans="4:5">
      <c r="D501" s="306"/>
      <c r="E501" s="306"/>
    </row>
    <row r="502" spans="4:5">
      <c r="D502" s="306"/>
      <c r="E502" s="306"/>
    </row>
    <row r="503" spans="4:5">
      <c r="D503" s="306"/>
      <c r="E503" s="306"/>
    </row>
    <row r="504" spans="4:5">
      <c r="D504" s="306"/>
      <c r="E504" s="306"/>
    </row>
    <row r="505" spans="4:5">
      <c r="D505" s="306"/>
      <c r="E505" s="306"/>
    </row>
    <row r="506" spans="4:5">
      <c r="D506" s="306"/>
      <c r="E506" s="306"/>
    </row>
    <row r="507" spans="4:5">
      <c r="D507" s="306"/>
      <c r="E507" s="306"/>
    </row>
    <row r="508" spans="4:5">
      <c r="D508" s="306"/>
      <c r="E508" s="306"/>
    </row>
    <row r="509" spans="4:5">
      <c r="D509" s="306"/>
      <c r="E509" s="306"/>
    </row>
    <row r="510" spans="4:5">
      <c r="D510" s="306"/>
      <c r="E510" s="306"/>
    </row>
    <row r="511" spans="4:5">
      <c r="D511" s="306"/>
      <c r="E511" s="306"/>
    </row>
    <row r="512" spans="4:5">
      <c r="D512" s="306"/>
      <c r="E512" s="306"/>
    </row>
    <row r="513" spans="4:5">
      <c r="D513" s="306"/>
      <c r="E513" s="306"/>
    </row>
    <row r="514" spans="4:5">
      <c r="D514" s="306"/>
      <c r="E514" s="306"/>
    </row>
    <row r="515" spans="4:5">
      <c r="D515" s="306"/>
      <c r="E515" s="306"/>
    </row>
    <row r="516" spans="4:5">
      <c r="D516" s="306"/>
      <c r="E516" s="306"/>
    </row>
    <row r="517" spans="4:5">
      <c r="D517" s="306"/>
      <c r="E517" s="306"/>
    </row>
    <row r="518" spans="4:5">
      <c r="D518" s="306"/>
      <c r="E518" s="306"/>
    </row>
    <row r="519" spans="4:5">
      <c r="D519" s="306"/>
      <c r="E519" s="306"/>
    </row>
    <row r="520" spans="4:5">
      <c r="D520" s="306"/>
      <c r="E520" s="306"/>
    </row>
    <row r="521" spans="4:5">
      <c r="D521" s="306"/>
      <c r="E521" s="306"/>
    </row>
    <row r="522" spans="4:5">
      <c r="D522" s="306"/>
      <c r="E522" s="306"/>
    </row>
    <row r="523" spans="4:5">
      <c r="D523" s="306"/>
      <c r="E523" s="306"/>
    </row>
    <row r="524" spans="4:5">
      <c r="D524" s="306"/>
      <c r="E524" s="306"/>
    </row>
    <row r="525" spans="4:5">
      <c r="D525" s="306"/>
      <c r="E525" s="306"/>
    </row>
    <row r="526" spans="4:5">
      <c r="D526" s="306"/>
      <c r="E526" s="306"/>
    </row>
    <row r="527" spans="4:5">
      <c r="D527" s="306"/>
      <c r="E527" s="306"/>
    </row>
    <row r="528" spans="4:5">
      <c r="D528" s="306"/>
      <c r="E528" s="306"/>
    </row>
    <row r="529" spans="4:5">
      <c r="D529" s="306"/>
      <c r="E529" s="306"/>
    </row>
    <row r="530" spans="4:5">
      <c r="D530" s="306"/>
      <c r="E530" s="306"/>
    </row>
    <row r="531" spans="4:5">
      <c r="D531" s="306"/>
      <c r="E531" s="306"/>
    </row>
    <row r="532" spans="4:5">
      <c r="D532" s="306"/>
      <c r="E532" s="306"/>
    </row>
    <row r="533" spans="4:5">
      <c r="D533" s="306"/>
      <c r="E533" s="306"/>
    </row>
    <row r="534" spans="4:5">
      <c r="D534" s="306"/>
      <c r="E534" s="306"/>
    </row>
    <row r="535" spans="4:5">
      <c r="D535" s="306"/>
      <c r="E535" s="306"/>
    </row>
    <row r="536" spans="4:5">
      <c r="D536" s="306"/>
      <c r="E536" s="306"/>
    </row>
    <row r="537" spans="4:5">
      <c r="D537" s="306"/>
      <c r="E537" s="306"/>
    </row>
    <row r="538" spans="4:5">
      <c r="D538" s="306"/>
      <c r="E538" s="306"/>
    </row>
    <row r="539" spans="4:5">
      <c r="D539" s="306"/>
      <c r="E539" s="306"/>
    </row>
    <row r="540" spans="4:5">
      <c r="D540" s="306"/>
      <c r="E540" s="306"/>
    </row>
    <row r="541" spans="4:5">
      <c r="D541" s="306"/>
      <c r="E541" s="306"/>
    </row>
    <row r="542" spans="4:5">
      <c r="D542" s="306"/>
      <c r="E542" s="306"/>
    </row>
    <row r="543" spans="4:5">
      <c r="D543" s="306"/>
      <c r="E543" s="306"/>
    </row>
    <row r="544" spans="4:5">
      <c r="D544" s="306"/>
      <c r="E544" s="306"/>
    </row>
    <row r="545" spans="4:5">
      <c r="D545" s="306"/>
      <c r="E545" s="306"/>
    </row>
    <row r="546" spans="4:5">
      <c r="D546" s="306"/>
      <c r="E546" s="306"/>
    </row>
    <row r="547" spans="4:5">
      <c r="D547" s="306"/>
      <c r="E547" s="306"/>
    </row>
    <row r="548" spans="4:5">
      <c r="D548" s="306"/>
      <c r="E548" s="306"/>
    </row>
    <row r="549" spans="4:5">
      <c r="D549" s="306"/>
      <c r="E549" s="306"/>
    </row>
    <row r="550" spans="4:5">
      <c r="D550" s="306"/>
      <c r="E550" s="306"/>
    </row>
    <row r="551" spans="4:5">
      <c r="D551" s="306"/>
      <c r="E551" s="306"/>
    </row>
    <row r="552" spans="4:5">
      <c r="D552" s="306"/>
      <c r="E552" s="306"/>
    </row>
    <row r="553" spans="4:5">
      <c r="D553" s="306"/>
      <c r="E553" s="306"/>
    </row>
    <row r="554" spans="4:5">
      <c r="D554" s="306"/>
      <c r="E554" s="306"/>
    </row>
    <row r="555" spans="4:5">
      <c r="D555" s="306"/>
      <c r="E555" s="306"/>
    </row>
    <row r="556" spans="4:5">
      <c r="D556" s="306"/>
      <c r="E556" s="306"/>
    </row>
    <row r="557" spans="4:5">
      <c r="D557" s="306"/>
      <c r="E557" s="306"/>
    </row>
    <row r="558" spans="4:5">
      <c r="D558" s="306"/>
      <c r="E558" s="306"/>
    </row>
    <row r="559" spans="4:5">
      <c r="D559" s="306"/>
      <c r="E559" s="306"/>
    </row>
    <row r="560" spans="4:5">
      <c r="D560" s="306"/>
      <c r="E560" s="306"/>
    </row>
    <row r="561" spans="4:5">
      <c r="D561" s="306"/>
      <c r="E561" s="306"/>
    </row>
    <row r="562" spans="4:5">
      <c r="D562" s="306"/>
      <c r="E562" s="306"/>
    </row>
    <row r="563" spans="4:5">
      <c r="D563" s="306"/>
      <c r="E563" s="306"/>
    </row>
    <row r="564" spans="4:5">
      <c r="D564" s="306"/>
      <c r="E564" s="306"/>
    </row>
    <row r="565" spans="4:5">
      <c r="D565" s="306"/>
      <c r="E565" s="306"/>
    </row>
    <row r="566" spans="4:5">
      <c r="D566" s="306"/>
      <c r="E566" s="306"/>
    </row>
    <row r="567" spans="4:5">
      <c r="D567" s="306"/>
      <c r="E567" s="306"/>
    </row>
    <row r="568" spans="4:5">
      <c r="D568" s="306"/>
      <c r="E568" s="306"/>
    </row>
    <row r="569" spans="4:5">
      <c r="D569" s="306"/>
      <c r="E569" s="306"/>
    </row>
    <row r="570" spans="4:5">
      <c r="D570" s="306"/>
      <c r="E570" s="306"/>
    </row>
    <row r="571" spans="4:5">
      <c r="D571" s="306"/>
      <c r="E571" s="306"/>
    </row>
    <row r="572" spans="4:5">
      <c r="D572" s="306"/>
      <c r="E572" s="306"/>
    </row>
    <row r="573" spans="4:5">
      <c r="D573" s="306"/>
      <c r="E573" s="306"/>
    </row>
    <row r="574" spans="4:5">
      <c r="D574" s="306"/>
      <c r="E574" s="306"/>
    </row>
    <row r="575" spans="4:5">
      <c r="D575" s="306"/>
      <c r="E575" s="306"/>
    </row>
    <row r="576" spans="4:5">
      <c r="D576" s="306"/>
      <c r="E576" s="306"/>
    </row>
    <row r="577" spans="4:5">
      <c r="D577" s="306"/>
      <c r="E577" s="306"/>
    </row>
    <row r="578" spans="4:5">
      <c r="D578" s="306"/>
      <c r="E578" s="306"/>
    </row>
    <row r="579" spans="4:5">
      <c r="D579" s="306"/>
      <c r="E579" s="306"/>
    </row>
    <row r="580" spans="4:5">
      <c r="D580" s="306"/>
      <c r="E580" s="306"/>
    </row>
    <row r="581" spans="4:5">
      <c r="D581" s="306"/>
      <c r="E581" s="306"/>
    </row>
    <row r="582" spans="4:5">
      <c r="D582" s="306"/>
      <c r="E582" s="306"/>
    </row>
    <row r="583" spans="4:5">
      <c r="D583" s="306"/>
      <c r="E583" s="306"/>
    </row>
    <row r="584" spans="4:5">
      <c r="D584" s="306"/>
      <c r="E584" s="306"/>
    </row>
    <row r="585" spans="4:5">
      <c r="D585" s="306"/>
      <c r="E585" s="306"/>
    </row>
    <row r="586" spans="4:5">
      <c r="D586" s="306"/>
      <c r="E586" s="306"/>
    </row>
    <row r="587" spans="4:5">
      <c r="D587" s="306"/>
      <c r="E587" s="306"/>
    </row>
    <row r="588" spans="4:5">
      <c r="D588" s="306"/>
      <c r="E588" s="306"/>
    </row>
    <row r="589" spans="4:5">
      <c r="D589" s="306"/>
      <c r="E589" s="306"/>
    </row>
    <row r="590" spans="4:5">
      <c r="D590" s="306"/>
      <c r="E590" s="306"/>
    </row>
    <row r="591" spans="4:5">
      <c r="D591" s="306"/>
      <c r="E591" s="306"/>
    </row>
    <row r="592" spans="4:5">
      <c r="D592" s="306"/>
      <c r="E592" s="306"/>
    </row>
    <row r="593" spans="4:5">
      <c r="D593" s="306"/>
      <c r="E593" s="306"/>
    </row>
    <row r="594" spans="4:5">
      <c r="D594" s="306"/>
      <c r="E594" s="306"/>
    </row>
    <row r="595" spans="4:5">
      <c r="D595" s="306"/>
      <c r="E595" s="306"/>
    </row>
    <row r="596" spans="4:5">
      <c r="D596" s="306"/>
      <c r="E596" s="306"/>
    </row>
    <row r="597" spans="4:5">
      <c r="D597" s="306"/>
      <c r="E597" s="306"/>
    </row>
    <row r="598" spans="4:5">
      <c r="D598" s="306"/>
      <c r="E598" s="306"/>
    </row>
    <row r="599" spans="4:5">
      <c r="D599" s="306"/>
      <c r="E599" s="306"/>
    </row>
    <row r="600" spans="4:5">
      <c r="D600" s="306"/>
      <c r="E600" s="306"/>
    </row>
    <row r="601" spans="4:5">
      <c r="D601" s="306"/>
      <c r="E601" s="306"/>
    </row>
    <row r="602" spans="4:5">
      <c r="D602" s="306"/>
      <c r="E602" s="306"/>
    </row>
    <row r="603" spans="4:5">
      <c r="D603" s="306"/>
      <c r="E603" s="306"/>
    </row>
    <row r="604" spans="4:5">
      <c r="D604" s="306"/>
      <c r="E604" s="306"/>
    </row>
    <row r="605" spans="4:5">
      <c r="D605" s="306"/>
      <c r="E605" s="306"/>
    </row>
    <row r="606" spans="4:5">
      <c r="D606" s="306"/>
      <c r="E606" s="306"/>
    </row>
    <row r="607" spans="4:5">
      <c r="D607" s="306"/>
      <c r="E607" s="306"/>
    </row>
    <row r="608" spans="4:5">
      <c r="D608" s="306"/>
      <c r="E608" s="306"/>
    </row>
    <row r="609" spans="4:5">
      <c r="D609" s="306"/>
      <c r="E609" s="306"/>
    </row>
    <row r="610" spans="4:5">
      <c r="D610" s="306"/>
      <c r="E610" s="306"/>
    </row>
    <row r="611" spans="4:5">
      <c r="D611" s="306"/>
      <c r="E611" s="306"/>
    </row>
    <row r="612" spans="4:5">
      <c r="D612" s="306"/>
      <c r="E612" s="306"/>
    </row>
    <row r="613" spans="4:5">
      <c r="D613" s="306"/>
      <c r="E613" s="306"/>
    </row>
    <row r="614" spans="4:5">
      <c r="D614" s="306"/>
      <c r="E614" s="306"/>
    </row>
    <row r="615" spans="4:5">
      <c r="D615" s="306"/>
      <c r="E615" s="306"/>
    </row>
    <row r="616" spans="4:5">
      <c r="D616" s="306"/>
      <c r="E616" s="306"/>
    </row>
    <row r="617" spans="4:5">
      <c r="D617" s="306"/>
      <c r="E617" s="306"/>
    </row>
    <row r="618" spans="4:5">
      <c r="D618" s="306"/>
      <c r="E618" s="306"/>
    </row>
    <row r="619" spans="4:5">
      <c r="D619" s="306"/>
      <c r="E619" s="306"/>
    </row>
    <row r="620" spans="4:5">
      <c r="D620" s="306"/>
      <c r="E620" s="306"/>
    </row>
    <row r="621" spans="4:5">
      <c r="D621" s="306"/>
      <c r="E621" s="306"/>
    </row>
    <row r="622" spans="4:5">
      <c r="D622" s="306"/>
      <c r="E622" s="306"/>
    </row>
    <row r="623" spans="4:5">
      <c r="D623" s="306"/>
      <c r="E623" s="306"/>
    </row>
    <row r="624" spans="4:5">
      <c r="D624" s="306"/>
      <c r="E624" s="306"/>
    </row>
    <row r="625" spans="4:5">
      <c r="D625" s="306"/>
      <c r="E625" s="306"/>
    </row>
    <row r="626" spans="4:5">
      <c r="D626" s="306"/>
      <c r="E626" s="306"/>
    </row>
    <row r="627" spans="4:5">
      <c r="D627" s="306"/>
      <c r="E627" s="306"/>
    </row>
    <row r="628" spans="4:5">
      <c r="D628" s="306"/>
      <c r="E628" s="306"/>
    </row>
    <row r="629" spans="4:5">
      <c r="D629" s="306"/>
      <c r="E629" s="306"/>
    </row>
    <row r="630" spans="4:5">
      <c r="D630" s="306"/>
      <c r="E630" s="306"/>
    </row>
    <row r="631" spans="4:5">
      <c r="D631" s="306"/>
      <c r="E631" s="306"/>
    </row>
    <row r="632" spans="4:5">
      <c r="D632" s="306"/>
      <c r="E632" s="306"/>
    </row>
    <row r="633" spans="4:5">
      <c r="D633" s="306"/>
      <c r="E633" s="306"/>
    </row>
    <row r="634" spans="4:5">
      <c r="D634" s="306"/>
      <c r="E634" s="306"/>
    </row>
    <row r="635" spans="4:5">
      <c r="D635" s="306"/>
      <c r="E635" s="306"/>
    </row>
    <row r="636" spans="4:5">
      <c r="D636" s="306"/>
      <c r="E636" s="306"/>
    </row>
    <row r="637" spans="4:5">
      <c r="D637" s="306"/>
      <c r="E637" s="306"/>
    </row>
    <row r="638" spans="4:5">
      <c r="D638" s="306"/>
      <c r="E638" s="306"/>
    </row>
    <row r="639" spans="4:5">
      <c r="D639" s="306"/>
      <c r="E639" s="306"/>
    </row>
    <row r="640" spans="4:5">
      <c r="D640" s="306"/>
      <c r="E640" s="306"/>
    </row>
    <row r="641" spans="4:5">
      <c r="D641" s="306"/>
      <c r="E641" s="306"/>
    </row>
    <row r="642" spans="4:5">
      <c r="D642" s="306"/>
      <c r="E642" s="306"/>
    </row>
    <row r="643" spans="4:5">
      <c r="D643" s="306"/>
      <c r="E643" s="306"/>
    </row>
    <row r="644" spans="4:5">
      <c r="D644" s="306"/>
      <c r="E644" s="306"/>
    </row>
    <row r="645" spans="4:5">
      <c r="D645" s="306"/>
      <c r="E645" s="306"/>
    </row>
    <row r="646" spans="4:5">
      <c r="D646" s="306"/>
      <c r="E646" s="306"/>
    </row>
    <row r="647" spans="4:5">
      <c r="D647" s="306"/>
      <c r="E647" s="306"/>
    </row>
    <row r="648" spans="4:5">
      <c r="D648" s="306"/>
      <c r="E648" s="306"/>
    </row>
    <row r="649" spans="4:5">
      <c r="D649" s="306"/>
      <c r="E649" s="306"/>
    </row>
    <row r="650" spans="4:5">
      <c r="D650" s="306"/>
      <c r="E650" s="306"/>
    </row>
    <row r="651" spans="4:5">
      <c r="D651" s="306"/>
      <c r="E651" s="306"/>
    </row>
    <row r="652" spans="4:5">
      <c r="D652" s="306"/>
      <c r="E652" s="306"/>
    </row>
    <row r="653" spans="4:5">
      <c r="D653" s="306"/>
      <c r="E653" s="306"/>
    </row>
    <row r="654" spans="4:5">
      <c r="D654" s="306"/>
      <c r="E654" s="306"/>
    </row>
    <row r="655" spans="4:5">
      <c r="D655" s="306"/>
      <c r="E655" s="306"/>
    </row>
    <row r="656" spans="4:5">
      <c r="D656" s="306"/>
      <c r="E656" s="306"/>
    </row>
    <row r="657" spans="4:5">
      <c r="D657" s="306"/>
      <c r="E657" s="306"/>
    </row>
    <row r="658" spans="4:5">
      <c r="D658" s="306"/>
      <c r="E658" s="306"/>
    </row>
    <row r="659" spans="4:5">
      <c r="D659" s="306"/>
      <c r="E659" s="306"/>
    </row>
    <row r="660" spans="4:5">
      <c r="D660" s="306"/>
      <c r="E660" s="306"/>
    </row>
    <row r="661" spans="4:5">
      <c r="D661" s="306"/>
      <c r="E661" s="306"/>
    </row>
    <row r="662" spans="4:5">
      <c r="D662" s="306"/>
      <c r="E662" s="306"/>
    </row>
    <row r="663" spans="4:5">
      <c r="D663" s="306"/>
      <c r="E663" s="306"/>
    </row>
    <row r="664" spans="4:5">
      <c r="D664" s="306"/>
      <c r="E664" s="306"/>
    </row>
    <row r="665" spans="4:5">
      <c r="D665" s="306"/>
      <c r="E665" s="306"/>
    </row>
    <row r="666" spans="4:5">
      <c r="D666" s="306"/>
      <c r="E666" s="306"/>
    </row>
    <row r="667" spans="4:5">
      <c r="D667" s="306"/>
      <c r="E667" s="306"/>
    </row>
    <row r="668" spans="4:5">
      <c r="D668" s="306"/>
      <c r="E668" s="306"/>
    </row>
    <row r="669" spans="4:5">
      <c r="D669" s="306"/>
      <c r="E669" s="306"/>
    </row>
    <row r="670" spans="4:5">
      <c r="D670" s="306"/>
      <c r="E670" s="306"/>
    </row>
    <row r="671" spans="4:5">
      <c r="D671" s="306"/>
      <c r="E671" s="306"/>
    </row>
    <row r="672" spans="4:5">
      <c r="D672" s="306"/>
      <c r="E672" s="306"/>
    </row>
    <row r="673" spans="4:5">
      <c r="D673" s="306"/>
      <c r="E673" s="306"/>
    </row>
    <row r="674" spans="4:5">
      <c r="D674" s="306"/>
      <c r="E674" s="306"/>
    </row>
    <row r="675" spans="4:5">
      <c r="D675" s="306"/>
      <c r="E675" s="306"/>
    </row>
    <row r="676" spans="4:5">
      <c r="D676" s="306"/>
      <c r="E676" s="306"/>
    </row>
    <row r="677" spans="4:5">
      <c r="D677" s="306"/>
      <c r="E677" s="306"/>
    </row>
    <row r="678" spans="4:5">
      <c r="D678" s="306"/>
      <c r="E678" s="306"/>
    </row>
    <row r="679" spans="4:5">
      <c r="D679" s="306"/>
      <c r="E679" s="306"/>
    </row>
    <row r="680" spans="4:5">
      <c r="D680" s="306"/>
      <c r="E680" s="306"/>
    </row>
    <row r="681" spans="4:5">
      <c r="D681" s="306"/>
      <c r="E681" s="306"/>
    </row>
    <row r="682" spans="4:5">
      <c r="D682" s="306"/>
      <c r="E682" s="306"/>
    </row>
    <row r="683" spans="4:5">
      <c r="D683" s="306"/>
      <c r="E683" s="306"/>
    </row>
    <row r="684" spans="4:5">
      <c r="D684" s="306"/>
      <c r="E684" s="306"/>
    </row>
    <row r="685" spans="4:5">
      <c r="D685" s="306"/>
      <c r="E685" s="306"/>
    </row>
    <row r="686" spans="4:5">
      <c r="D686" s="306"/>
      <c r="E686" s="306"/>
    </row>
    <row r="687" spans="4:5">
      <c r="D687" s="306"/>
      <c r="E687" s="306"/>
    </row>
    <row r="688" spans="4:5">
      <c r="D688" s="306"/>
      <c r="E688" s="306"/>
    </row>
    <row r="689" spans="4:5">
      <c r="D689" s="306"/>
      <c r="E689" s="306"/>
    </row>
    <row r="690" spans="4:5">
      <c r="D690" s="306"/>
      <c r="E690" s="306"/>
    </row>
    <row r="691" spans="4:5">
      <c r="D691" s="306"/>
      <c r="E691" s="306"/>
    </row>
    <row r="692" spans="4:5">
      <c r="D692" s="306"/>
      <c r="E692" s="306"/>
    </row>
    <row r="693" spans="4:5">
      <c r="D693" s="306"/>
      <c r="E693" s="306"/>
    </row>
    <row r="694" spans="4:5">
      <c r="D694" s="306"/>
      <c r="E694" s="306"/>
    </row>
    <row r="695" spans="4:5">
      <c r="D695" s="306"/>
      <c r="E695" s="306"/>
    </row>
    <row r="696" spans="4:5">
      <c r="D696" s="306"/>
      <c r="E696" s="306"/>
    </row>
    <row r="697" spans="4:5">
      <c r="D697" s="306"/>
      <c r="E697" s="306"/>
    </row>
    <row r="698" spans="4:5">
      <c r="D698" s="306"/>
      <c r="E698" s="306"/>
    </row>
    <row r="699" spans="4:5">
      <c r="D699" s="306"/>
      <c r="E699" s="306"/>
    </row>
    <row r="700" spans="4:5">
      <c r="D700" s="306"/>
      <c r="E700" s="306"/>
    </row>
    <row r="701" spans="4:5">
      <c r="D701" s="306"/>
      <c r="E701" s="306"/>
    </row>
    <row r="702" spans="4:5">
      <c r="D702" s="306"/>
      <c r="E702" s="306"/>
    </row>
    <row r="703" spans="4:5">
      <c r="D703" s="306"/>
      <c r="E703" s="306"/>
    </row>
    <row r="704" spans="4:5">
      <c r="D704" s="306"/>
      <c r="E704" s="306"/>
    </row>
    <row r="705" spans="4:5">
      <c r="D705" s="306"/>
      <c r="E705" s="306"/>
    </row>
    <row r="706" spans="4:5">
      <c r="D706" s="306"/>
      <c r="E706" s="306"/>
    </row>
    <row r="707" spans="4:5">
      <c r="D707" s="306"/>
      <c r="E707" s="306"/>
    </row>
    <row r="708" spans="4:5">
      <c r="D708" s="306"/>
      <c r="E708" s="306"/>
    </row>
    <row r="709" spans="4:5">
      <c r="D709" s="306"/>
      <c r="E709" s="306"/>
    </row>
    <row r="710" spans="4:5">
      <c r="D710" s="306"/>
      <c r="E710" s="306"/>
    </row>
    <row r="711" spans="4:5">
      <c r="D711" s="306"/>
      <c r="E711" s="306"/>
    </row>
    <row r="712" spans="4:5">
      <c r="D712" s="306"/>
      <c r="E712" s="306"/>
    </row>
    <row r="713" spans="4:5">
      <c r="D713" s="306"/>
      <c r="E713" s="306"/>
    </row>
    <row r="714" spans="4:5">
      <c r="D714" s="306"/>
      <c r="E714" s="306"/>
    </row>
    <row r="715" spans="4:5">
      <c r="D715" s="306"/>
      <c r="E715" s="306"/>
    </row>
    <row r="716" spans="4:5">
      <c r="D716" s="306"/>
      <c r="E716" s="306"/>
    </row>
    <row r="717" spans="4:5">
      <c r="D717" s="306"/>
      <c r="E717" s="306"/>
    </row>
    <row r="718" spans="4:5">
      <c r="D718" s="306"/>
      <c r="E718" s="306"/>
    </row>
    <row r="719" spans="4:5">
      <c r="D719" s="306"/>
      <c r="E719" s="306"/>
    </row>
    <row r="720" spans="4:5">
      <c r="D720" s="306"/>
      <c r="E720" s="306"/>
    </row>
    <row r="721" spans="4:5">
      <c r="D721" s="306"/>
      <c r="E721" s="306"/>
    </row>
    <row r="722" spans="4:5">
      <c r="D722" s="306"/>
      <c r="E722" s="306"/>
    </row>
    <row r="723" spans="4:5">
      <c r="D723" s="306"/>
      <c r="E723" s="306"/>
    </row>
    <row r="724" spans="4:5">
      <c r="D724" s="306"/>
      <c r="E724" s="306"/>
    </row>
    <row r="725" spans="4:5">
      <c r="D725" s="306"/>
      <c r="E725" s="306"/>
    </row>
    <row r="726" spans="4:5">
      <c r="D726" s="306"/>
      <c r="E726" s="306"/>
    </row>
    <row r="727" spans="4:5">
      <c r="D727" s="306"/>
      <c r="E727" s="306"/>
    </row>
    <row r="728" spans="4:5">
      <c r="D728" s="306"/>
      <c r="E728" s="306"/>
    </row>
    <row r="729" spans="4:5">
      <c r="D729" s="306"/>
      <c r="E729" s="306"/>
    </row>
    <row r="730" spans="4:5">
      <c r="D730" s="306"/>
      <c r="E730" s="306"/>
    </row>
    <row r="731" spans="4:5">
      <c r="D731" s="306"/>
      <c r="E731" s="306"/>
    </row>
    <row r="732" spans="4:5">
      <c r="D732" s="306"/>
      <c r="E732" s="306"/>
    </row>
    <row r="733" spans="4:5">
      <c r="D733" s="306"/>
      <c r="E733" s="306"/>
    </row>
    <row r="734" spans="4:5">
      <c r="D734" s="306"/>
      <c r="E734" s="306"/>
    </row>
    <row r="735" spans="4:5">
      <c r="D735" s="306"/>
      <c r="E735" s="306"/>
    </row>
    <row r="736" spans="4:5">
      <c r="D736" s="306"/>
      <c r="E736" s="306"/>
    </row>
    <row r="737" spans="4:5">
      <c r="D737" s="306"/>
      <c r="E737" s="306"/>
    </row>
    <row r="738" spans="4:5">
      <c r="D738" s="306"/>
      <c r="E738" s="306"/>
    </row>
    <row r="739" spans="4:5">
      <c r="D739" s="306"/>
      <c r="E739" s="306"/>
    </row>
    <row r="740" spans="4:5">
      <c r="D740" s="306"/>
      <c r="E740" s="306"/>
    </row>
    <row r="741" spans="4:5">
      <c r="D741" s="306"/>
      <c r="E741" s="306"/>
    </row>
    <row r="742" spans="4:5">
      <c r="D742" s="306"/>
      <c r="E742" s="306"/>
    </row>
    <row r="743" spans="4:5">
      <c r="D743" s="306"/>
      <c r="E743" s="306"/>
    </row>
    <row r="744" spans="4:5">
      <c r="D744" s="306"/>
      <c r="E744" s="306"/>
    </row>
    <row r="745" spans="4:5">
      <c r="D745" s="306"/>
      <c r="E745" s="306"/>
    </row>
    <row r="746" spans="4:5">
      <c r="D746" s="306"/>
      <c r="E746" s="306"/>
    </row>
    <row r="747" spans="4:5">
      <c r="D747" s="306"/>
      <c r="E747" s="306"/>
    </row>
    <row r="748" spans="4:5">
      <c r="D748" s="306"/>
      <c r="E748" s="306"/>
    </row>
    <row r="749" spans="4:5">
      <c r="D749" s="306"/>
      <c r="E749" s="306"/>
    </row>
    <row r="750" spans="4:5">
      <c r="D750" s="306"/>
      <c r="E750" s="306"/>
    </row>
    <row r="751" spans="4:5">
      <c r="D751" s="306"/>
      <c r="E751" s="306"/>
    </row>
    <row r="752" spans="4:5">
      <c r="D752" s="306"/>
      <c r="E752" s="306"/>
    </row>
    <row r="753" spans="4:5">
      <c r="D753" s="306"/>
      <c r="E753" s="306"/>
    </row>
    <row r="754" spans="4:5">
      <c r="D754" s="306"/>
      <c r="E754" s="306"/>
    </row>
    <row r="755" spans="4:5">
      <c r="D755" s="306"/>
      <c r="E755" s="306"/>
    </row>
    <row r="756" spans="4:5">
      <c r="D756" s="306"/>
      <c r="E756" s="306"/>
    </row>
    <row r="757" spans="4:5">
      <c r="D757" s="306"/>
      <c r="E757" s="306"/>
    </row>
    <row r="758" spans="4:5">
      <c r="D758" s="306"/>
      <c r="E758" s="306"/>
    </row>
    <row r="759" spans="4:5">
      <c r="D759" s="306"/>
      <c r="E759" s="306"/>
    </row>
    <row r="760" spans="4:5">
      <c r="D760" s="306"/>
      <c r="E760" s="306"/>
    </row>
    <row r="761" spans="4:5">
      <c r="D761" s="306"/>
      <c r="E761" s="306"/>
    </row>
    <row r="762" spans="4:5">
      <c r="D762" s="306"/>
      <c r="E762" s="306"/>
    </row>
    <row r="763" spans="4:5">
      <c r="D763" s="306"/>
      <c r="E763" s="306"/>
    </row>
    <row r="764" spans="4:5">
      <c r="D764" s="306"/>
      <c r="E764" s="306"/>
    </row>
    <row r="765" spans="4:5">
      <c r="D765" s="306"/>
      <c r="E765" s="306"/>
    </row>
    <row r="766" spans="4:5">
      <c r="D766" s="306"/>
      <c r="E766" s="306"/>
    </row>
    <row r="767" spans="4:5">
      <c r="D767" s="306"/>
      <c r="E767" s="306"/>
    </row>
    <row r="768" spans="4:5">
      <c r="D768" s="306"/>
      <c r="E768" s="306"/>
    </row>
    <row r="769" spans="4:5">
      <c r="D769" s="306"/>
      <c r="E769" s="306"/>
    </row>
    <row r="770" spans="4:5">
      <c r="D770" s="306"/>
      <c r="E770" s="306"/>
    </row>
    <row r="771" spans="4:5">
      <c r="D771" s="306"/>
      <c r="E771" s="306"/>
    </row>
    <row r="772" spans="4:5">
      <c r="D772" s="306"/>
      <c r="E772" s="306"/>
    </row>
    <row r="773" spans="4:5">
      <c r="D773" s="306"/>
      <c r="E773" s="306"/>
    </row>
    <row r="774" spans="4:5">
      <c r="D774" s="306"/>
      <c r="E774" s="306"/>
    </row>
    <row r="775" spans="4:5">
      <c r="D775" s="306"/>
      <c r="E775" s="306"/>
    </row>
    <row r="776" spans="4:5">
      <c r="D776" s="306"/>
      <c r="E776" s="306"/>
    </row>
    <row r="777" spans="4:5">
      <c r="D777" s="306"/>
      <c r="E777" s="306"/>
    </row>
    <row r="778" spans="4:5">
      <c r="D778" s="306"/>
      <c r="E778" s="306"/>
    </row>
    <row r="779" spans="4:5">
      <c r="D779" s="306"/>
      <c r="E779" s="306"/>
    </row>
    <row r="780" spans="4:5">
      <c r="D780" s="306"/>
      <c r="E780" s="306"/>
    </row>
    <row r="781" spans="4:5">
      <c r="D781" s="306"/>
      <c r="E781" s="306"/>
    </row>
    <row r="782" spans="4:5">
      <c r="D782" s="306"/>
      <c r="E782" s="306"/>
    </row>
    <row r="783" spans="4:5">
      <c r="D783" s="306"/>
      <c r="E783" s="306"/>
    </row>
    <row r="784" spans="4:5">
      <c r="D784" s="306"/>
      <c r="E784" s="306"/>
    </row>
    <row r="785" spans="4:5">
      <c r="D785" s="306"/>
      <c r="E785" s="306"/>
    </row>
    <row r="786" spans="4:5">
      <c r="D786" s="306"/>
      <c r="E786" s="306"/>
    </row>
    <row r="787" spans="4:5">
      <c r="D787" s="306"/>
      <c r="E787" s="306"/>
    </row>
    <row r="788" spans="4:5">
      <c r="D788" s="306"/>
      <c r="E788" s="306"/>
    </row>
    <row r="789" spans="4:5">
      <c r="D789" s="306"/>
      <c r="E789" s="306"/>
    </row>
    <row r="790" spans="4:5">
      <c r="D790" s="306"/>
      <c r="E790" s="306"/>
    </row>
    <row r="791" spans="4:5">
      <c r="D791" s="306"/>
      <c r="E791" s="306"/>
    </row>
    <row r="792" spans="4:5">
      <c r="D792" s="306"/>
      <c r="E792" s="306"/>
    </row>
    <row r="793" spans="4:5">
      <c r="D793" s="306"/>
      <c r="E793" s="306"/>
    </row>
    <row r="794" spans="4:5">
      <c r="D794" s="306"/>
      <c r="E794" s="306"/>
    </row>
    <row r="795" spans="4:5">
      <c r="D795" s="306"/>
      <c r="E795" s="306"/>
    </row>
    <row r="796" spans="4:5">
      <c r="D796" s="306"/>
      <c r="E796" s="306"/>
    </row>
    <row r="797" spans="4:5">
      <c r="D797" s="306"/>
      <c r="E797" s="306"/>
    </row>
    <row r="798" spans="4:5">
      <c r="D798" s="306"/>
      <c r="E798" s="306"/>
    </row>
    <row r="799" spans="4:5">
      <c r="D799" s="306"/>
      <c r="E799" s="306"/>
    </row>
    <row r="800" spans="4:5">
      <c r="D800" s="306"/>
      <c r="E800" s="306"/>
    </row>
    <row r="801" spans="4:5">
      <c r="D801" s="306"/>
      <c r="E801" s="306"/>
    </row>
    <row r="802" spans="4:5">
      <c r="D802" s="306"/>
      <c r="E802" s="306"/>
    </row>
    <row r="803" spans="4:5">
      <c r="D803" s="306"/>
      <c r="E803" s="306"/>
    </row>
    <row r="804" spans="4:5">
      <c r="D804" s="306"/>
      <c r="E804" s="306"/>
    </row>
    <row r="805" spans="4:5">
      <c r="D805" s="306"/>
      <c r="E805" s="306"/>
    </row>
    <row r="806" spans="4:5">
      <c r="D806" s="306"/>
      <c r="E806" s="306"/>
    </row>
    <row r="807" spans="4:5">
      <c r="D807" s="306"/>
      <c r="E807" s="306"/>
    </row>
    <row r="808" spans="4:5">
      <c r="D808" s="306"/>
      <c r="E808" s="306"/>
    </row>
    <row r="809" spans="4:5">
      <c r="D809" s="306"/>
      <c r="E809" s="306"/>
    </row>
    <row r="810" spans="4:5">
      <c r="D810" s="306"/>
      <c r="E810" s="306"/>
    </row>
    <row r="811" spans="4:5">
      <c r="D811" s="306"/>
      <c r="E811" s="306"/>
    </row>
    <row r="812" spans="4:5">
      <c r="D812" s="306"/>
      <c r="E812" s="306"/>
    </row>
    <row r="813" spans="4:5">
      <c r="D813" s="306"/>
      <c r="E813" s="306"/>
    </row>
    <row r="814" spans="4:5">
      <c r="D814" s="306"/>
      <c r="E814" s="306"/>
    </row>
    <row r="815" spans="4:5">
      <c r="D815" s="306"/>
      <c r="E815" s="306"/>
    </row>
    <row r="816" spans="4:5">
      <c r="D816" s="306"/>
      <c r="E816" s="306"/>
    </row>
    <row r="817" spans="4:5">
      <c r="D817" s="306"/>
      <c r="E817" s="306"/>
    </row>
    <row r="818" spans="4:5">
      <c r="D818" s="306"/>
      <c r="E818" s="306"/>
    </row>
    <row r="819" spans="4:5">
      <c r="D819" s="306"/>
      <c r="E819" s="306"/>
    </row>
    <row r="820" spans="4:5">
      <c r="D820" s="306"/>
      <c r="E820" s="306"/>
    </row>
    <row r="821" spans="4:5">
      <c r="D821" s="306"/>
      <c r="E821" s="306"/>
    </row>
    <row r="822" spans="4:5">
      <c r="D822" s="306"/>
      <c r="E822" s="306"/>
    </row>
    <row r="823" spans="4:5">
      <c r="D823" s="306"/>
      <c r="E823" s="306"/>
    </row>
    <row r="824" spans="4:5">
      <c r="D824" s="306"/>
      <c r="E824" s="306"/>
    </row>
    <row r="825" spans="4:5">
      <c r="D825" s="306"/>
      <c r="E825" s="306"/>
    </row>
    <row r="826" spans="4:5">
      <c r="D826" s="306"/>
      <c r="E826" s="306"/>
    </row>
    <row r="827" spans="4:5">
      <c r="D827" s="306"/>
      <c r="E827" s="306"/>
    </row>
    <row r="828" spans="4:5">
      <c r="D828" s="306"/>
      <c r="E828" s="306"/>
    </row>
    <row r="829" spans="4:5">
      <c r="D829" s="306"/>
      <c r="E829" s="306"/>
    </row>
    <row r="830" spans="4:5">
      <c r="D830" s="306"/>
      <c r="E830" s="306"/>
    </row>
    <row r="831" spans="4:5">
      <c r="D831" s="306"/>
      <c r="E831" s="306"/>
    </row>
    <row r="832" spans="4:5">
      <c r="D832" s="306"/>
      <c r="E832" s="306"/>
    </row>
    <row r="833" spans="4:5">
      <c r="D833" s="306"/>
      <c r="E833" s="306"/>
    </row>
    <row r="834" spans="4:5">
      <c r="D834" s="306"/>
      <c r="E834" s="306"/>
    </row>
    <row r="835" spans="4:5">
      <c r="D835" s="306"/>
      <c r="E835" s="306"/>
    </row>
    <row r="836" spans="4:5">
      <c r="D836" s="306"/>
      <c r="E836" s="306"/>
    </row>
    <row r="837" spans="4:5">
      <c r="D837" s="306"/>
      <c r="E837" s="306"/>
    </row>
    <row r="838" spans="4:5">
      <c r="D838" s="306"/>
      <c r="E838" s="306"/>
    </row>
    <row r="839" spans="4:5">
      <c r="D839" s="306"/>
      <c r="E839" s="306"/>
    </row>
    <row r="840" spans="4:5">
      <c r="D840" s="306"/>
      <c r="E840" s="306"/>
    </row>
    <row r="841" spans="4:5">
      <c r="D841" s="306"/>
      <c r="E841" s="306"/>
    </row>
    <row r="842" spans="4:5">
      <c r="D842" s="306"/>
      <c r="E842" s="306"/>
    </row>
    <row r="843" spans="4:5">
      <c r="D843" s="306"/>
      <c r="E843" s="306"/>
    </row>
    <row r="844" spans="4:5">
      <c r="D844" s="306"/>
      <c r="E844" s="306"/>
    </row>
    <row r="845" spans="4:5">
      <c r="D845" s="306"/>
      <c r="E845" s="306"/>
    </row>
    <row r="846" spans="4:5">
      <c r="D846" s="306"/>
      <c r="E846" s="306"/>
    </row>
    <row r="847" spans="4:5">
      <c r="D847" s="306"/>
      <c r="E847" s="306"/>
    </row>
    <row r="848" spans="4:5">
      <c r="D848" s="306"/>
      <c r="E848" s="306"/>
    </row>
    <row r="849" spans="4:5">
      <c r="D849" s="306"/>
      <c r="E849" s="306"/>
    </row>
    <row r="850" spans="4:5">
      <c r="D850" s="306"/>
      <c r="E850" s="306"/>
    </row>
    <row r="851" spans="4:5">
      <c r="D851" s="306"/>
      <c r="E851" s="306"/>
    </row>
    <row r="852" spans="4:5">
      <c r="D852" s="306"/>
      <c r="E852" s="306"/>
    </row>
    <row r="853" spans="4:5">
      <c r="D853" s="306"/>
      <c r="E853" s="306"/>
    </row>
    <row r="854" spans="4:5">
      <c r="D854" s="306"/>
      <c r="E854" s="306"/>
    </row>
  </sheetData>
  <mergeCells count="4">
    <mergeCell ref="A2:E2"/>
    <mergeCell ref="A3:E3"/>
    <mergeCell ref="A5:E6"/>
    <mergeCell ref="A8:E8"/>
  </mergeCells>
  <hyperlinks>
    <hyperlink ref="A1" location="'Table of Contents'!A1" display="RETURN TO Table of Contents" xr:uid="{00000000-0004-0000-0400-000000000000}"/>
  </hyperlinks>
  <printOptions horizontalCentered="1"/>
  <pageMargins left="0.7" right="0.7" top="0.75" bottom="0.75" header="0.3" footer="0.3"/>
  <pageSetup scale="72" fitToHeight="14" orientation="portrait" verticalDpi="0" r:id="rId1"/>
  <headerFooter>
    <oddFooter>&amp;R&amp;P of &amp;N</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V1251"/>
  <sheetViews>
    <sheetView showGridLines="0" workbookViewId="0">
      <selection activeCell="A5" sqref="A5:E5"/>
    </sheetView>
  </sheetViews>
  <sheetFormatPr defaultColWidth="12.6328125" defaultRowHeight="12.5"/>
  <cols>
    <col min="1" max="1" width="21.90625" style="255" customWidth="1"/>
    <col min="2" max="2" width="75.6328125" style="255" customWidth="1"/>
    <col min="3" max="4" width="10.36328125" style="301" customWidth="1"/>
    <col min="5" max="5" width="12.6328125" style="301"/>
    <col min="6" max="16384" width="12.6328125" style="186"/>
  </cols>
  <sheetData>
    <row r="1" spans="1:22" s="361" customFormat="1" ht="15.5">
      <c r="A1" s="357" t="s">
        <v>2956</v>
      </c>
      <c r="B1" s="358"/>
      <c r="C1" s="360"/>
      <c r="D1" s="360"/>
      <c r="E1" s="360"/>
    </row>
    <row r="2" spans="1:22" ht="23.5">
      <c r="A2" s="372" t="s">
        <v>2282</v>
      </c>
      <c r="B2" s="372"/>
      <c r="C2" s="372"/>
      <c r="D2" s="372"/>
      <c r="E2" s="372"/>
    </row>
    <row r="3" spans="1:22" ht="23.5">
      <c r="A3" s="372"/>
      <c r="B3" s="372"/>
      <c r="C3" s="372"/>
      <c r="D3" s="372"/>
      <c r="E3" s="372"/>
    </row>
    <row r="4" spans="1:22" ht="23.5">
      <c r="A4" s="187"/>
      <c r="B4" s="187"/>
      <c r="C4" s="187"/>
      <c r="D4" s="187"/>
      <c r="E4" s="187"/>
    </row>
    <row r="5" spans="1:22" ht="26.25" customHeight="1">
      <c r="A5" s="373" t="s">
        <v>2283</v>
      </c>
      <c r="B5" s="373"/>
      <c r="C5" s="373"/>
      <c r="D5" s="373"/>
      <c r="E5" s="373"/>
    </row>
    <row r="6" spans="1:22">
      <c r="A6" s="307"/>
    </row>
    <row r="8" spans="1:22" ht="21.5" thickBot="1">
      <c r="A8" s="220" t="s">
        <v>2284</v>
      </c>
    </row>
    <row r="9" spans="1:22" ht="32.25" customHeight="1" thickBot="1">
      <c r="A9" s="172" t="s">
        <v>1351</v>
      </c>
      <c r="B9" s="173" t="s">
        <v>0</v>
      </c>
      <c r="C9" s="221" t="s">
        <v>1</v>
      </c>
      <c r="D9" s="221" t="s">
        <v>1352</v>
      </c>
      <c r="E9" s="174" t="s">
        <v>1311</v>
      </c>
    </row>
    <row r="10" spans="1:22" ht="15.5">
      <c r="A10" s="202" t="s">
        <v>2285</v>
      </c>
      <c r="B10" s="203"/>
      <c r="C10" s="280"/>
      <c r="D10" s="280"/>
      <c r="E10" s="281"/>
    </row>
    <row r="11" spans="1:22" ht="27.9" customHeight="1">
      <c r="A11" s="272" t="s">
        <v>2286</v>
      </c>
      <c r="B11" s="308" t="s">
        <v>2287</v>
      </c>
      <c r="C11" s="268">
        <v>246</v>
      </c>
      <c r="D11" s="268">
        <f t="shared" ref="D11:D51" si="0">ROUND(C11*(1-0.1),0)</f>
        <v>221</v>
      </c>
      <c r="E11" s="181" t="s">
        <v>1305</v>
      </c>
      <c r="F11" s="309"/>
      <c r="G11" s="309"/>
      <c r="H11" s="309"/>
      <c r="I11" s="309"/>
      <c r="J11" s="309"/>
      <c r="K11" s="309"/>
      <c r="L11" s="309"/>
      <c r="M11" s="309"/>
      <c r="N11" s="309"/>
      <c r="O11" s="309"/>
      <c r="P11" s="309"/>
      <c r="Q11" s="309"/>
      <c r="R11" s="309"/>
      <c r="S11" s="309"/>
      <c r="T11" s="195"/>
      <c r="U11" s="195"/>
      <c r="V11" s="195"/>
    </row>
    <row r="12" spans="1:22" ht="27.9" customHeight="1">
      <c r="A12" s="272" t="s">
        <v>2288</v>
      </c>
      <c r="B12" s="308" t="s">
        <v>2289</v>
      </c>
      <c r="C12" s="268">
        <v>467</v>
      </c>
      <c r="D12" s="268">
        <f t="shared" si="0"/>
        <v>420</v>
      </c>
      <c r="E12" s="181" t="s">
        <v>1305</v>
      </c>
      <c r="F12" s="309"/>
      <c r="G12" s="309"/>
      <c r="H12" s="309"/>
      <c r="I12" s="309"/>
      <c r="J12" s="309"/>
      <c r="K12" s="309"/>
      <c r="L12" s="309"/>
      <c r="M12" s="309"/>
      <c r="N12" s="309"/>
      <c r="O12" s="309"/>
      <c r="P12" s="309"/>
      <c r="Q12" s="309"/>
      <c r="R12" s="309"/>
      <c r="S12" s="309"/>
      <c r="T12" s="195"/>
      <c r="U12" s="195"/>
      <c r="V12" s="195"/>
    </row>
    <row r="13" spans="1:22" ht="27.9" customHeight="1">
      <c r="A13" s="272" t="s">
        <v>2290</v>
      </c>
      <c r="B13" s="308" t="s">
        <v>2291</v>
      </c>
      <c r="C13" s="268">
        <v>664</v>
      </c>
      <c r="D13" s="268">
        <f t="shared" si="0"/>
        <v>598</v>
      </c>
      <c r="E13" s="181" t="s">
        <v>1305</v>
      </c>
      <c r="F13" s="309"/>
      <c r="G13" s="309"/>
      <c r="H13" s="309"/>
      <c r="I13" s="309"/>
      <c r="J13" s="309"/>
      <c r="K13" s="309"/>
      <c r="L13" s="309"/>
      <c r="M13" s="309"/>
      <c r="N13" s="309"/>
      <c r="O13" s="309"/>
      <c r="P13" s="309"/>
      <c r="Q13" s="309"/>
      <c r="R13" s="309"/>
      <c r="S13" s="309"/>
      <c r="T13" s="195"/>
      <c r="U13" s="195"/>
      <c r="V13" s="195"/>
    </row>
    <row r="14" spans="1:22" ht="27.9" customHeight="1">
      <c r="A14" s="272" t="s">
        <v>2292</v>
      </c>
      <c r="B14" s="308" t="s">
        <v>2293</v>
      </c>
      <c r="C14" s="268">
        <v>886</v>
      </c>
      <c r="D14" s="268">
        <f t="shared" si="0"/>
        <v>797</v>
      </c>
      <c r="E14" s="181" t="s">
        <v>1305</v>
      </c>
      <c r="F14" s="309"/>
      <c r="G14" s="309"/>
      <c r="H14" s="309"/>
      <c r="I14" s="309"/>
      <c r="J14" s="309"/>
      <c r="K14" s="309"/>
      <c r="L14" s="309"/>
      <c r="M14" s="309"/>
      <c r="N14" s="309"/>
      <c r="O14" s="309"/>
      <c r="P14" s="309"/>
      <c r="Q14" s="309"/>
      <c r="R14" s="309"/>
      <c r="S14" s="309"/>
      <c r="T14" s="195"/>
      <c r="U14" s="195"/>
      <c r="V14" s="195"/>
    </row>
    <row r="15" spans="1:22" ht="27.9" customHeight="1">
      <c r="A15" s="272" t="s">
        <v>2294</v>
      </c>
      <c r="B15" s="308" t="s">
        <v>2295</v>
      </c>
      <c r="C15" s="268">
        <v>1070</v>
      </c>
      <c r="D15" s="268">
        <f t="shared" si="0"/>
        <v>963</v>
      </c>
      <c r="E15" s="181" t="s">
        <v>1305</v>
      </c>
      <c r="F15" s="309"/>
      <c r="G15" s="309"/>
      <c r="H15" s="309"/>
      <c r="I15" s="309"/>
      <c r="J15" s="309"/>
      <c r="K15" s="309"/>
      <c r="L15" s="309"/>
      <c r="M15" s="309"/>
      <c r="N15" s="309"/>
      <c r="O15" s="309"/>
      <c r="P15" s="309"/>
      <c r="Q15" s="309"/>
      <c r="R15" s="309"/>
      <c r="S15" s="309"/>
      <c r="T15" s="195"/>
      <c r="U15" s="195"/>
      <c r="V15" s="195"/>
    </row>
    <row r="16" spans="1:22" ht="27.9" customHeight="1">
      <c r="A16" s="272" t="s">
        <v>2296</v>
      </c>
      <c r="B16" s="308" t="s">
        <v>2297</v>
      </c>
      <c r="C16" s="268">
        <v>20.5</v>
      </c>
      <c r="D16" s="268">
        <f t="shared" si="0"/>
        <v>18</v>
      </c>
      <c r="E16" s="181" t="s">
        <v>1305</v>
      </c>
      <c r="F16" s="309"/>
      <c r="G16" s="309"/>
      <c r="H16" s="309"/>
      <c r="I16" s="309"/>
      <c r="J16" s="309"/>
      <c r="K16" s="309"/>
      <c r="L16" s="309"/>
      <c r="M16" s="309"/>
      <c r="N16" s="309"/>
      <c r="O16" s="309"/>
      <c r="P16" s="309"/>
      <c r="Q16" s="309"/>
      <c r="R16" s="309"/>
      <c r="S16" s="309"/>
      <c r="T16" s="195"/>
      <c r="U16" s="195"/>
      <c r="V16" s="195"/>
    </row>
    <row r="17" spans="1:22" ht="15.75" customHeight="1">
      <c r="A17" s="202" t="s">
        <v>2298</v>
      </c>
      <c r="B17" s="203"/>
      <c r="C17" s="280"/>
      <c r="D17" s="280"/>
      <c r="E17" s="211"/>
      <c r="F17" s="310"/>
      <c r="G17" s="310"/>
      <c r="H17" s="310"/>
      <c r="I17" s="310"/>
      <c r="J17" s="310"/>
      <c r="K17" s="310"/>
      <c r="L17" s="310"/>
      <c r="M17" s="310"/>
      <c r="N17" s="310"/>
      <c r="O17" s="310"/>
      <c r="P17" s="310"/>
      <c r="Q17" s="310"/>
      <c r="R17" s="310"/>
      <c r="S17" s="310"/>
      <c r="T17" s="252"/>
      <c r="U17" s="252"/>
      <c r="V17" s="252"/>
    </row>
    <row r="18" spans="1:22" ht="27.9" customHeight="1">
      <c r="A18" s="272" t="s">
        <v>2299</v>
      </c>
      <c r="B18" s="267" t="s">
        <v>2300</v>
      </c>
      <c r="C18" s="268">
        <v>199</v>
      </c>
      <c r="D18" s="268">
        <f t="shared" si="0"/>
        <v>179</v>
      </c>
      <c r="E18" s="181" t="s">
        <v>1305</v>
      </c>
      <c r="F18" s="309"/>
      <c r="G18" s="309"/>
      <c r="H18" s="309"/>
      <c r="I18" s="309"/>
      <c r="J18" s="309"/>
      <c r="K18" s="309"/>
      <c r="L18" s="309"/>
      <c r="M18" s="309"/>
      <c r="N18" s="309"/>
      <c r="O18" s="309"/>
      <c r="P18" s="309"/>
      <c r="Q18" s="309"/>
      <c r="R18" s="309"/>
      <c r="S18" s="309"/>
      <c r="T18" s="195"/>
      <c r="U18" s="195"/>
      <c r="V18" s="195"/>
    </row>
    <row r="19" spans="1:22" ht="27.9" customHeight="1">
      <c r="A19" s="272" t="s">
        <v>2301</v>
      </c>
      <c r="B19" s="267" t="s">
        <v>2302</v>
      </c>
      <c r="C19" s="268">
        <v>378</v>
      </c>
      <c r="D19" s="268">
        <f t="shared" si="0"/>
        <v>340</v>
      </c>
      <c r="E19" s="181" t="s">
        <v>1305</v>
      </c>
      <c r="F19" s="309"/>
      <c r="G19" s="309"/>
      <c r="H19" s="309"/>
      <c r="I19" s="309"/>
      <c r="J19" s="309"/>
      <c r="K19" s="309"/>
      <c r="L19" s="309"/>
      <c r="M19" s="309"/>
      <c r="N19" s="309"/>
      <c r="O19" s="309"/>
      <c r="P19" s="309"/>
      <c r="Q19" s="309"/>
      <c r="R19" s="309"/>
      <c r="S19" s="309"/>
      <c r="T19" s="195"/>
      <c r="U19" s="195"/>
      <c r="V19" s="195"/>
    </row>
    <row r="20" spans="1:22" ht="27.9" customHeight="1">
      <c r="A20" s="272" t="s">
        <v>2303</v>
      </c>
      <c r="B20" s="267" t="s">
        <v>2304</v>
      </c>
      <c r="C20" s="268">
        <v>537</v>
      </c>
      <c r="D20" s="268">
        <f t="shared" si="0"/>
        <v>483</v>
      </c>
      <c r="E20" s="181" t="s">
        <v>1305</v>
      </c>
      <c r="F20" s="309"/>
      <c r="G20" s="309"/>
      <c r="H20" s="309"/>
      <c r="I20" s="309"/>
      <c r="J20" s="309"/>
      <c r="K20" s="309"/>
      <c r="L20" s="309"/>
      <c r="M20" s="309"/>
      <c r="N20" s="309"/>
      <c r="O20" s="309"/>
      <c r="P20" s="309"/>
      <c r="Q20" s="309"/>
      <c r="R20" s="309"/>
      <c r="S20" s="309"/>
      <c r="T20" s="195"/>
      <c r="U20" s="195"/>
      <c r="V20" s="195"/>
    </row>
    <row r="21" spans="1:22" ht="27.9" customHeight="1">
      <c r="A21" s="272" t="s">
        <v>2305</v>
      </c>
      <c r="B21" s="267" t="s">
        <v>2306</v>
      </c>
      <c r="C21" s="268">
        <v>716</v>
      </c>
      <c r="D21" s="268">
        <f t="shared" si="0"/>
        <v>644</v>
      </c>
      <c r="E21" s="181" t="s">
        <v>1305</v>
      </c>
      <c r="F21" s="309"/>
      <c r="G21" s="309"/>
      <c r="H21" s="309"/>
      <c r="I21" s="309"/>
      <c r="J21" s="309"/>
      <c r="K21" s="309"/>
      <c r="L21" s="309"/>
      <c r="M21" s="309"/>
      <c r="N21" s="309"/>
      <c r="O21" s="309"/>
      <c r="P21" s="309"/>
      <c r="Q21" s="309"/>
      <c r="R21" s="309"/>
      <c r="S21" s="309"/>
      <c r="T21" s="195"/>
      <c r="U21" s="195"/>
      <c r="V21" s="195"/>
    </row>
    <row r="22" spans="1:22" ht="27.9" customHeight="1">
      <c r="A22" s="272" t="s">
        <v>2307</v>
      </c>
      <c r="B22" s="267" t="s">
        <v>2308</v>
      </c>
      <c r="C22" s="268">
        <v>866</v>
      </c>
      <c r="D22" s="268">
        <f t="shared" si="0"/>
        <v>779</v>
      </c>
      <c r="E22" s="181" t="s">
        <v>1305</v>
      </c>
      <c r="F22" s="309"/>
      <c r="G22" s="309"/>
      <c r="H22" s="309"/>
      <c r="I22" s="309"/>
      <c r="J22" s="309"/>
      <c r="K22" s="309"/>
      <c r="L22" s="309"/>
      <c r="M22" s="309"/>
      <c r="N22" s="309"/>
      <c r="O22" s="309"/>
      <c r="P22" s="309"/>
      <c r="Q22" s="309"/>
      <c r="R22" s="309"/>
      <c r="S22" s="309"/>
      <c r="T22" s="195"/>
      <c r="U22" s="195"/>
      <c r="V22" s="195"/>
    </row>
    <row r="23" spans="1:22" ht="27.9" customHeight="1">
      <c r="A23" s="272" t="s">
        <v>2309</v>
      </c>
      <c r="B23" s="267" t="s">
        <v>2310</v>
      </c>
      <c r="C23" s="268">
        <v>16.5</v>
      </c>
      <c r="D23" s="268">
        <f t="shared" si="0"/>
        <v>15</v>
      </c>
      <c r="E23" s="181" t="s">
        <v>1305</v>
      </c>
      <c r="F23" s="309"/>
      <c r="G23" s="309"/>
      <c r="H23" s="309"/>
      <c r="I23" s="309"/>
      <c r="J23" s="309"/>
      <c r="K23" s="309"/>
      <c r="L23" s="309"/>
      <c r="M23" s="309"/>
      <c r="N23" s="309"/>
      <c r="O23" s="309"/>
      <c r="P23" s="309"/>
      <c r="Q23" s="309"/>
      <c r="R23" s="309"/>
      <c r="S23" s="309"/>
      <c r="T23" s="195"/>
      <c r="U23" s="195"/>
      <c r="V23" s="195"/>
    </row>
    <row r="24" spans="1:22" ht="15.75" customHeight="1">
      <c r="A24" s="202" t="s">
        <v>2311</v>
      </c>
      <c r="B24" s="203"/>
      <c r="C24" s="280"/>
      <c r="D24" s="280"/>
      <c r="E24" s="211"/>
      <c r="F24" s="309"/>
      <c r="G24" s="309"/>
      <c r="H24" s="309"/>
      <c r="I24" s="309"/>
      <c r="J24" s="309"/>
      <c r="K24" s="309"/>
      <c r="L24" s="309"/>
      <c r="M24" s="309"/>
      <c r="N24" s="309"/>
      <c r="O24" s="309"/>
      <c r="P24" s="309"/>
      <c r="Q24" s="309"/>
      <c r="R24" s="309"/>
      <c r="S24" s="309"/>
      <c r="T24" s="195"/>
      <c r="U24" s="195"/>
      <c r="V24" s="195"/>
    </row>
    <row r="25" spans="1:22" ht="27.9" customHeight="1">
      <c r="A25" s="272" t="s">
        <v>2312</v>
      </c>
      <c r="B25" s="267" t="s">
        <v>2313</v>
      </c>
      <c r="C25" s="268">
        <v>180</v>
      </c>
      <c r="D25" s="268">
        <f t="shared" si="0"/>
        <v>162</v>
      </c>
      <c r="E25" s="181" t="s">
        <v>1305</v>
      </c>
      <c r="F25" s="309"/>
      <c r="G25" s="309"/>
      <c r="H25" s="309"/>
      <c r="I25" s="309"/>
      <c r="J25" s="309"/>
      <c r="K25" s="309"/>
      <c r="L25" s="309"/>
      <c r="M25" s="309"/>
      <c r="N25" s="309"/>
      <c r="O25" s="309"/>
      <c r="P25" s="309"/>
      <c r="Q25" s="309"/>
      <c r="R25" s="309"/>
      <c r="S25" s="309"/>
      <c r="T25" s="195"/>
      <c r="U25" s="195"/>
      <c r="V25" s="195"/>
    </row>
    <row r="26" spans="1:22" ht="27.9" customHeight="1">
      <c r="A26" s="272" t="s">
        <v>2314</v>
      </c>
      <c r="B26" s="267" t="s">
        <v>2315</v>
      </c>
      <c r="C26" s="268">
        <v>342</v>
      </c>
      <c r="D26" s="268">
        <f t="shared" si="0"/>
        <v>308</v>
      </c>
      <c r="E26" s="181" t="s">
        <v>1305</v>
      </c>
      <c r="F26" s="309"/>
      <c r="G26" s="309"/>
      <c r="H26" s="309"/>
      <c r="I26" s="309"/>
      <c r="J26" s="309"/>
      <c r="K26" s="309"/>
      <c r="L26" s="309"/>
      <c r="M26" s="309"/>
      <c r="N26" s="309"/>
      <c r="O26" s="309"/>
      <c r="P26" s="309"/>
      <c r="Q26" s="309"/>
      <c r="R26" s="309"/>
      <c r="S26" s="309"/>
      <c r="T26" s="195"/>
      <c r="U26" s="195"/>
      <c r="V26" s="195"/>
    </row>
    <row r="27" spans="1:22" ht="27.9" customHeight="1">
      <c r="A27" s="272" t="s">
        <v>2316</v>
      </c>
      <c r="B27" s="267" t="s">
        <v>2317</v>
      </c>
      <c r="C27" s="268">
        <v>486</v>
      </c>
      <c r="D27" s="268">
        <f t="shared" si="0"/>
        <v>437</v>
      </c>
      <c r="E27" s="181" t="s">
        <v>1305</v>
      </c>
      <c r="F27" s="309"/>
      <c r="G27" s="309"/>
      <c r="H27" s="309"/>
      <c r="I27" s="309"/>
      <c r="J27" s="309"/>
      <c r="K27" s="309"/>
      <c r="L27" s="309"/>
      <c r="M27" s="309"/>
      <c r="N27" s="309"/>
      <c r="O27" s="309"/>
      <c r="P27" s="309"/>
      <c r="Q27" s="309"/>
      <c r="R27" s="309"/>
      <c r="S27" s="309"/>
      <c r="T27" s="195"/>
      <c r="U27" s="195"/>
      <c r="V27" s="195"/>
    </row>
    <row r="28" spans="1:22" ht="27.9" customHeight="1">
      <c r="A28" s="272" t="s">
        <v>2318</v>
      </c>
      <c r="B28" s="267" t="s">
        <v>2319</v>
      </c>
      <c r="C28" s="268">
        <v>648</v>
      </c>
      <c r="D28" s="268">
        <f t="shared" si="0"/>
        <v>583</v>
      </c>
      <c r="E28" s="181" t="s">
        <v>1305</v>
      </c>
      <c r="F28" s="309"/>
      <c r="G28" s="309"/>
      <c r="H28" s="309"/>
      <c r="I28" s="309"/>
      <c r="J28" s="309"/>
      <c r="K28" s="309"/>
      <c r="L28" s="309"/>
      <c r="M28" s="309"/>
      <c r="N28" s="309"/>
      <c r="O28" s="309"/>
      <c r="P28" s="309"/>
      <c r="Q28" s="309"/>
      <c r="R28" s="309"/>
      <c r="S28" s="309"/>
      <c r="T28" s="195"/>
      <c r="U28" s="195"/>
      <c r="V28" s="195"/>
    </row>
    <row r="29" spans="1:22" ht="27.9" customHeight="1">
      <c r="A29" s="272" t="s">
        <v>2320</v>
      </c>
      <c r="B29" s="267" t="s">
        <v>2321</v>
      </c>
      <c r="C29" s="268">
        <v>783</v>
      </c>
      <c r="D29" s="268">
        <f t="shared" si="0"/>
        <v>705</v>
      </c>
      <c r="E29" s="181" t="s">
        <v>1305</v>
      </c>
      <c r="F29" s="309"/>
      <c r="G29" s="309"/>
      <c r="H29" s="309"/>
      <c r="I29" s="309"/>
      <c r="J29" s="309"/>
      <c r="K29" s="309"/>
      <c r="L29" s="309"/>
      <c r="M29" s="309"/>
      <c r="N29" s="309"/>
      <c r="O29" s="309"/>
      <c r="P29" s="309"/>
      <c r="Q29" s="309"/>
      <c r="R29" s="309"/>
      <c r="S29" s="309"/>
      <c r="T29" s="195"/>
      <c r="U29" s="195"/>
      <c r="V29" s="195"/>
    </row>
    <row r="30" spans="1:22" ht="27.9" customHeight="1">
      <c r="A30" s="272" t="s">
        <v>2322</v>
      </c>
      <c r="B30" s="267" t="s">
        <v>2323</v>
      </c>
      <c r="C30" s="268">
        <v>15</v>
      </c>
      <c r="D30" s="268">
        <f t="shared" si="0"/>
        <v>14</v>
      </c>
      <c r="E30" s="181" t="s">
        <v>1305</v>
      </c>
      <c r="F30" s="309"/>
      <c r="G30" s="309"/>
      <c r="H30" s="309"/>
      <c r="I30" s="309"/>
      <c r="J30" s="309"/>
      <c r="K30" s="309"/>
      <c r="L30" s="309"/>
      <c r="M30" s="309"/>
      <c r="N30" s="309"/>
      <c r="O30" s="309"/>
      <c r="P30" s="309"/>
      <c r="Q30" s="309"/>
      <c r="R30" s="309"/>
      <c r="S30" s="309"/>
      <c r="T30" s="195"/>
      <c r="U30" s="195"/>
      <c r="V30" s="195"/>
    </row>
    <row r="31" spans="1:22" ht="15.75" customHeight="1">
      <c r="A31" s="202" t="s">
        <v>2324</v>
      </c>
      <c r="B31" s="203"/>
      <c r="C31" s="280"/>
      <c r="D31" s="280"/>
      <c r="E31" s="211"/>
      <c r="F31" s="310"/>
      <c r="G31" s="310"/>
      <c r="H31" s="310"/>
      <c r="I31" s="310"/>
      <c r="J31" s="310"/>
      <c r="K31" s="310"/>
      <c r="L31" s="310"/>
      <c r="M31" s="310"/>
      <c r="N31" s="310"/>
      <c r="O31" s="310"/>
      <c r="P31" s="310"/>
      <c r="Q31" s="310"/>
      <c r="R31" s="310"/>
      <c r="S31" s="310"/>
      <c r="T31" s="252"/>
      <c r="U31" s="252"/>
      <c r="V31" s="252"/>
    </row>
    <row r="32" spans="1:22" ht="27.9" customHeight="1">
      <c r="A32" s="272" t="s">
        <v>2325</v>
      </c>
      <c r="B32" s="267" t="s">
        <v>2326</v>
      </c>
      <c r="C32" s="268">
        <v>153</v>
      </c>
      <c r="D32" s="268">
        <f t="shared" si="0"/>
        <v>138</v>
      </c>
      <c r="E32" s="181" t="s">
        <v>1305</v>
      </c>
      <c r="F32" s="309"/>
      <c r="G32" s="309"/>
      <c r="H32" s="309"/>
      <c r="I32" s="309"/>
      <c r="J32" s="309"/>
      <c r="K32" s="309"/>
      <c r="L32" s="309"/>
      <c r="M32" s="309"/>
      <c r="N32" s="309"/>
      <c r="O32" s="309"/>
      <c r="P32" s="309"/>
      <c r="Q32" s="309"/>
      <c r="R32" s="309"/>
      <c r="S32" s="309"/>
      <c r="T32" s="195"/>
      <c r="U32" s="195"/>
      <c r="V32" s="195"/>
    </row>
    <row r="33" spans="1:22" ht="27.9" customHeight="1">
      <c r="A33" s="272" t="s">
        <v>2327</v>
      </c>
      <c r="B33" s="267" t="s">
        <v>2328</v>
      </c>
      <c r="C33" s="268">
        <v>291</v>
      </c>
      <c r="D33" s="268">
        <f t="shared" si="0"/>
        <v>262</v>
      </c>
      <c r="E33" s="181" t="s">
        <v>1305</v>
      </c>
      <c r="F33" s="309"/>
      <c r="G33" s="309"/>
      <c r="H33" s="309"/>
      <c r="I33" s="309"/>
      <c r="J33" s="309"/>
      <c r="K33" s="309"/>
      <c r="L33" s="309"/>
      <c r="M33" s="309"/>
      <c r="N33" s="309"/>
      <c r="O33" s="309"/>
      <c r="P33" s="309"/>
      <c r="Q33" s="309"/>
      <c r="R33" s="309"/>
      <c r="S33" s="309"/>
      <c r="T33" s="195"/>
      <c r="U33" s="195"/>
      <c r="V33" s="195"/>
    </row>
    <row r="34" spans="1:22" ht="27.9" customHeight="1">
      <c r="A34" s="272" t="s">
        <v>2329</v>
      </c>
      <c r="B34" s="267" t="s">
        <v>2330</v>
      </c>
      <c r="C34" s="268">
        <v>413</v>
      </c>
      <c r="D34" s="268">
        <f t="shared" si="0"/>
        <v>372</v>
      </c>
      <c r="E34" s="181" t="s">
        <v>1305</v>
      </c>
      <c r="F34" s="309"/>
      <c r="G34" s="309"/>
      <c r="H34" s="309"/>
      <c r="I34" s="309"/>
      <c r="J34" s="309"/>
      <c r="K34" s="309"/>
      <c r="L34" s="309"/>
      <c r="M34" s="309"/>
      <c r="N34" s="309"/>
      <c r="O34" s="309"/>
      <c r="P34" s="309"/>
      <c r="Q34" s="309"/>
      <c r="R34" s="309"/>
      <c r="S34" s="309"/>
      <c r="T34" s="195"/>
      <c r="U34" s="195"/>
      <c r="V34" s="195"/>
    </row>
    <row r="35" spans="1:22" ht="27.9" customHeight="1">
      <c r="A35" s="272" t="s">
        <v>2331</v>
      </c>
      <c r="B35" s="267" t="s">
        <v>2332</v>
      </c>
      <c r="C35" s="268">
        <v>551</v>
      </c>
      <c r="D35" s="268">
        <f t="shared" si="0"/>
        <v>496</v>
      </c>
      <c r="E35" s="181" t="s">
        <v>1305</v>
      </c>
      <c r="F35" s="309"/>
      <c r="G35" s="309"/>
      <c r="H35" s="309"/>
      <c r="I35" s="309"/>
      <c r="J35" s="309"/>
      <c r="K35" s="309"/>
      <c r="L35" s="309"/>
      <c r="M35" s="309"/>
      <c r="N35" s="309"/>
      <c r="O35" s="309"/>
      <c r="P35" s="309"/>
      <c r="Q35" s="309"/>
      <c r="R35" s="309"/>
      <c r="S35" s="309"/>
      <c r="T35" s="195"/>
      <c r="U35" s="195"/>
      <c r="V35" s="195"/>
    </row>
    <row r="36" spans="1:22" ht="27.9" customHeight="1">
      <c r="A36" s="272" t="s">
        <v>2333</v>
      </c>
      <c r="B36" s="267" t="s">
        <v>2334</v>
      </c>
      <c r="C36" s="268">
        <v>666</v>
      </c>
      <c r="D36" s="268">
        <f t="shared" si="0"/>
        <v>599</v>
      </c>
      <c r="E36" s="181" t="s">
        <v>1305</v>
      </c>
      <c r="F36" s="309"/>
      <c r="G36" s="309"/>
      <c r="H36" s="309"/>
      <c r="I36" s="309"/>
      <c r="J36" s="309"/>
      <c r="K36" s="309"/>
      <c r="L36" s="309"/>
      <c r="M36" s="309"/>
      <c r="N36" s="309"/>
      <c r="O36" s="309"/>
      <c r="P36" s="309"/>
      <c r="Q36" s="309"/>
      <c r="R36" s="309"/>
      <c r="S36" s="309"/>
      <c r="T36" s="195"/>
      <c r="U36" s="195"/>
      <c r="V36" s="195"/>
    </row>
    <row r="37" spans="1:22" ht="27.9" customHeight="1">
      <c r="A37" s="272" t="s">
        <v>2335</v>
      </c>
      <c r="B37" s="267" t="s">
        <v>2336</v>
      </c>
      <c r="C37" s="268">
        <v>13</v>
      </c>
      <c r="D37" s="268">
        <f t="shared" si="0"/>
        <v>12</v>
      </c>
      <c r="E37" s="181" t="s">
        <v>1305</v>
      </c>
      <c r="F37" s="309"/>
      <c r="G37" s="309"/>
      <c r="H37" s="309"/>
      <c r="I37" s="309"/>
      <c r="J37" s="309"/>
      <c r="K37" s="309"/>
      <c r="L37" s="309"/>
      <c r="M37" s="309"/>
      <c r="N37" s="309"/>
      <c r="O37" s="309"/>
      <c r="P37" s="309"/>
      <c r="Q37" s="309"/>
      <c r="R37" s="309"/>
      <c r="S37" s="309"/>
      <c r="T37" s="195"/>
      <c r="U37" s="195"/>
      <c r="V37" s="195"/>
    </row>
    <row r="38" spans="1:22" ht="15.75" customHeight="1">
      <c r="A38" s="202" t="s">
        <v>2337</v>
      </c>
      <c r="B38" s="203"/>
      <c r="C38" s="280"/>
      <c r="D38" s="280"/>
      <c r="E38" s="211"/>
      <c r="F38" s="310"/>
      <c r="G38" s="310"/>
      <c r="H38" s="310"/>
      <c r="I38" s="310"/>
      <c r="J38" s="310"/>
      <c r="K38" s="310"/>
      <c r="L38" s="310"/>
      <c r="M38" s="310"/>
      <c r="N38" s="310"/>
      <c r="O38" s="310"/>
      <c r="P38" s="310"/>
      <c r="Q38" s="310"/>
      <c r="R38" s="310"/>
      <c r="S38" s="310"/>
      <c r="T38" s="252"/>
      <c r="U38" s="252"/>
      <c r="V38" s="252"/>
    </row>
    <row r="39" spans="1:22" ht="27.9" customHeight="1">
      <c r="A39" s="272" t="s">
        <v>2338</v>
      </c>
      <c r="B39" s="267" t="s">
        <v>2339</v>
      </c>
      <c r="C39" s="268">
        <v>128</v>
      </c>
      <c r="D39" s="268">
        <f t="shared" si="0"/>
        <v>115</v>
      </c>
      <c r="E39" s="181" t="s">
        <v>1305</v>
      </c>
      <c r="F39" s="309"/>
      <c r="G39" s="309"/>
      <c r="H39" s="309"/>
      <c r="I39" s="309"/>
      <c r="J39" s="309"/>
      <c r="K39" s="309"/>
      <c r="L39" s="309"/>
      <c r="M39" s="309"/>
      <c r="N39" s="309"/>
      <c r="O39" s="309"/>
      <c r="P39" s="309"/>
      <c r="Q39" s="309"/>
      <c r="R39" s="309"/>
      <c r="S39" s="309"/>
      <c r="T39" s="195"/>
      <c r="U39" s="195"/>
      <c r="V39" s="195"/>
    </row>
    <row r="40" spans="1:22" ht="27.9" customHeight="1">
      <c r="A40" s="272" t="s">
        <v>2340</v>
      </c>
      <c r="B40" s="267" t="s">
        <v>2341</v>
      </c>
      <c r="C40" s="268">
        <v>243</v>
      </c>
      <c r="D40" s="268">
        <f t="shared" si="0"/>
        <v>219</v>
      </c>
      <c r="E40" s="181" t="s">
        <v>1305</v>
      </c>
      <c r="F40" s="309"/>
      <c r="G40" s="309"/>
      <c r="H40" s="309"/>
      <c r="I40" s="309"/>
      <c r="J40" s="309"/>
      <c r="K40" s="309"/>
      <c r="L40" s="309"/>
      <c r="M40" s="309"/>
      <c r="N40" s="309"/>
      <c r="O40" s="309"/>
      <c r="P40" s="309"/>
      <c r="Q40" s="309"/>
      <c r="R40" s="309"/>
      <c r="S40" s="309"/>
      <c r="T40" s="195"/>
      <c r="U40" s="195"/>
      <c r="V40" s="195"/>
    </row>
    <row r="41" spans="1:22" ht="27.9" customHeight="1">
      <c r="A41" s="272" t="s">
        <v>2342</v>
      </c>
      <c r="B41" s="267" t="s">
        <v>2343</v>
      </c>
      <c r="C41" s="268">
        <v>346</v>
      </c>
      <c r="D41" s="268">
        <f t="shared" si="0"/>
        <v>311</v>
      </c>
      <c r="E41" s="181" t="s">
        <v>1305</v>
      </c>
      <c r="F41" s="309"/>
      <c r="G41" s="309"/>
      <c r="H41" s="309"/>
      <c r="I41" s="309"/>
      <c r="J41" s="309"/>
      <c r="K41" s="309"/>
      <c r="L41" s="309"/>
      <c r="M41" s="309"/>
      <c r="N41" s="309"/>
      <c r="O41" s="309"/>
      <c r="P41" s="309"/>
      <c r="Q41" s="309"/>
      <c r="R41" s="309"/>
      <c r="S41" s="309"/>
      <c r="T41" s="195"/>
      <c r="U41" s="195"/>
      <c r="V41" s="195"/>
    </row>
    <row r="42" spans="1:22" ht="27.9" customHeight="1">
      <c r="A42" s="272" t="s">
        <v>2344</v>
      </c>
      <c r="B42" s="267" t="s">
        <v>2345</v>
      </c>
      <c r="C42" s="268">
        <v>461</v>
      </c>
      <c r="D42" s="268">
        <f t="shared" si="0"/>
        <v>415</v>
      </c>
      <c r="E42" s="181" t="s">
        <v>1305</v>
      </c>
      <c r="F42" s="309"/>
      <c r="G42" s="309"/>
      <c r="H42" s="309"/>
      <c r="I42" s="309"/>
      <c r="J42" s="309"/>
      <c r="K42" s="309"/>
      <c r="L42" s="309"/>
      <c r="M42" s="309"/>
      <c r="N42" s="309"/>
      <c r="O42" s="309"/>
      <c r="P42" s="309"/>
      <c r="Q42" s="309"/>
      <c r="R42" s="309"/>
      <c r="S42" s="309"/>
      <c r="T42" s="195"/>
      <c r="U42" s="195"/>
      <c r="V42" s="195"/>
    </row>
    <row r="43" spans="1:22" ht="27.9" customHeight="1">
      <c r="A43" s="272" t="s">
        <v>2346</v>
      </c>
      <c r="B43" s="267" t="s">
        <v>2347</v>
      </c>
      <c r="C43" s="268">
        <v>557</v>
      </c>
      <c r="D43" s="268">
        <f t="shared" si="0"/>
        <v>501</v>
      </c>
      <c r="E43" s="181" t="s">
        <v>1305</v>
      </c>
      <c r="F43" s="309"/>
      <c r="G43" s="309"/>
      <c r="H43" s="309"/>
      <c r="I43" s="309"/>
      <c r="J43" s="309"/>
      <c r="K43" s="309"/>
      <c r="L43" s="309"/>
      <c r="M43" s="309"/>
      <c r="N43" s="309"/>
      <c r="O43" s="309"/>
      <c r="P43" s="309"/>
      <c r="Q43" s="309"/>
      <c r="R43" s="309"/>
      <c r="S43" s="309"/>
      <c r="T43" s="195"/>
      <c r="U43" s="195"/>
      <c r="V43" s="195"/>
    </row>
    <row r="44" spans="1:22" ht="27.9" customHeight="1">
      <c r="A44" s="272" t="s">
        <v>2348</v>
      </c>
      <c r="B44" s="267" t="s">
        <v>2349</v>
      </c>
      <c r="C44" s="268">
        <v>10.5</v>
      </c>
      <c r="D44" s="268">
        <f t="shared" si="0"/>
        <v>9</v>
      </c>
      <c r="E44" s="181" t="s">
        <v>1305</v>
      </c>
      <c r="F44" s="309"/>
      <c r="G44" s="309"/>
      <c r="H44" s="309"/>
      <c r="I44" s="309"/>
      <c r="J44" s="309"/>
      <c r="K44" s="309"/>
      <c r="L44" s="309"/>
      <c r="M44" s="309"/>
      <c r="N44" s="309"/>
      <c r="O44" s="309"/>
      <c r="P44" s="309"/>
      <c r="Q44" s="309"/>
      <c r="R44" s="309"/>
      <c r="S44" s="309"/>
      <c r="T44" s="195"/>
      <c r="U44" s="195"/>
      <c r="V44" s="195"/>
    </row>
    <row r="45" spans="1:22" ht="27.9" customHeight="1">
      <c r="A45" s="202" t="s">
        <v>2350</v>
      </c>
      <c r="B45" s="203"/>
      <c r="C45" s="280"/>
      <c r="D45" s="280"/>
      <c r="E45" s="211"/>
      <c r="F45" s="310"/>
      <c r="G45" s="310"/>
      <c r="H45" s="310"/>
      <c r="I45" s="310"/>
      <c r="J45" s="310"/>
      <c r="K45" s="310"/>
      <c r="L45" s="310"/>
      <c r="M45" s="310"/>
      <c r="N45" s="310"/>
      <c r="O45" s="310"/>
      <c r="P45" s="310"/>
      <c r="Q45" s="310"/>
      <c r="R45" s="310"/>
      <c r="S45" s="310"/>
      <c r="T45" s="252"/>
      <c r="U45" s="252"/>
      <c r="V45" s="252"/>
    </row>
    <row r="46" spans="1:22" ht="27.9" customHeight="1">
      <c r="A46" s="272" t="s">
        <v>2351</v>
      </c>
      <c r="B46" s="267" t="s">
        <v>2352</v>
      </c>
      <c r="C46" s="268">
        <v>118</v>
      </c>
      <c r="D46" s="268">
        <f t="shared" si="0"/>
        <v>106</v>
      </c>
      <c r="E46" s="181" t="s">
        <v>1305</v>
      </c>
      <c r="F46" s="309"/>
      <c r="G46" s="309"/>
      <c r="H46" s="309"/>
      <c r="I46" s="309"/>
      <c r="J46" s="309"/>
      <c r="K46" s="309"/>
      <c r="L46" s="309"/>
      <c r="M46" s="309"/>
      <c r="N46" s="309"/>
      <c r="O46" s="309"/>
      <c r="P46" s="309"/>
      <c r="Q46" s="309"/>
      <c r="R46" s="309"/>
      <c r="S46" s="309"/>
      <c r="T46" s="195"/>
      <c r="U46" s="195"/>
      <c r="V46" s="195"/>
    </row>
    <row r="47" spans="1:22" ht="27.9" customHeight="1">
      <c r="A47" s="272" t="s">
        <v>2353</v>
      </c>
      <c r="B47" s="267" t="s">
        <v>2354</v>
      </c>
      <c r="C47" s="268">
        <v>224</v>
      </c>
      <c r="D47" s="268">
        <f t="shared" si="0"/>
        <v>202</v>
      </c>
      <c r="E47" s="181" t="s">
        <v>1305</v>
      </c>
      <c r="F47" s="309"/>
      <c r="G47" s="309"/>
      <c r="H47" s="309"/>
      <c r="I47" s="309"/>
      <c r="J47" s="309"/>
      <c r="K47" s="309"/>
      <c r="L47" s="309"/>
      <c r="M47" s="309"/>
      <c r="N47" s="309"/>
      <c r="O47" s="309"/>
      <c r="P47" s="309"/>
      <c r="Q47" s="309"/>
      <c r="R47" s="309"/>
      <c r="S47" s="309"/>
      <c r="T47" s="195"/>
      <c r="U47" s="195"/>
      <c r="V47" s="195"/>
    </row>
    <row r="48" spans="1:22" ht="27.9" customHeight="1">
      <c r="A48" s="272" t="s">
        <v>2355</v>
      </c>
      <c r="B48" s="267" t="s">
        <v>2356</v>
      </c>
      <c r="C48" s="268">
        <v>319</v>
      </c>
      <c r="D48" s="268">
        <f t="shared" si="0"/>
        <v>287</v>
      </c>
      <c r="E48" s="181" t="s">
        <v>1305</v>
      </c>
      <c r="F48" s="309"/>
      <c r="G48" s="309"/>
      <c r="H48" s="309"/>
      <c r="I48" s="309"/>
      <c r="J48" s="309"/>
      <c r="K48" s="309"/>
      <c r="L48" s="309"/>
      <c r="M48" s="309"/>
      <c r="N48" s="309"/>
      <c r="O48" s="309"/>
      <c r="P48" s="309"/>
      <c r="Q48" s="309"/>
      <c r="R48" s="309"/>
      <c r="S48" s="309"/>
      <c r="T48" s="195"/>
      <c r="U48" s="195"/>
      <c r="V48" s="195"/>
    </row>
    <row r="49" spans="1:22" ht="27.9" customHeight="1">
      <c r="A49" s="272" t="s">
        <v>2357</v>
      </c>
      <c r="B49" s="267" t="s">
        <v>2358</v>
      </c>
      <c r="C49" s="268">
        <v>425</v>
      </c>
      <c r="D49" s="268">
        <f t="shared" si="0"/>
        <v>383</v>
      </c>
      <c r="E49" s="181" t="s">
        <v>1305</v>
      </c>
      <c r="F49" s="309"/>
      <c r="G49" s="309"/>
      <c r="H49" s="309"/>
      <c r="I49" s="309"/>
      <c r="J49" s="309"/>
      <c r="K49" s="309"/>
      <c r="L49" s="309"/>
      <c r="M49" s="309"/>
      <c r="N49" s="309"/>
      <c r="O49" s="309"/>
      <c r="P49" s="309"/>
      <c r="Q49" s="309"/>
      <c r="R49" s="309"/>
      <c r="S49" s="309"/>
      <c r="T49" s="195"/>
      <c r="U49" s="195"/>
      <c r="V49" s="195"/>
    </row>
    <row r="50" spans="1:22" ht="27.9" customHeight="1">
      <c r="A50" s="272" t="s">
        <v>2359</v>
      </c>
      <c r="B50" s="267" t="s">
        <v>2360</v>
      </c>
      <c r="C50" s="268">
        <v>513</v>
      </c>
      <c r="D50" s="268">
        <f t="shared" si="0"/>
        <v>462</v>
      </c>
      <c r="E50" s="181" t="s">
        <v>1305</v>
      </c>
      <c r="F50" s="309"/>
      <c r="G50" s="309"/>
      <c r="H50" s="309"/>
      <c r="I50" s="309"/>
      <c r="J50" s="309"/>
      <c r="K50" s="309"/>
      <c r="L50" s="309"/>
      <c r="M50" s="309"/>
      <c r="N50" s="309"/>
      <c r="O50" s="309"/>
      <c r="P50" s="309"/>
      <c r="Q50" s="309"/>
      <c r="R50" s="309"/>
      <c r="S50" s="309"/>
      <c r="T50" s="195"/>
      <c r="U50" s="195"/>
      <c r="V50" s="195"/>
    </row>
    <row r="51" spans="1:22" ht="27.9" customHeight="1" thickBot="1">
      <c r="A51" s="273" t="s">
        <v>2361</v>
      </c>
      <c r="B51" s="270" t="s">
        <v>2362</v>
      </c>
      <c r="C51" s="271">
        <v>10</v>
      </c>
      <c r="D51" s="271">
        <f t="shared" si="0"/>
        <v>9</v>
      </c>
      <c r="E51" s="182" t="s">
        <v>1305</v>
      </c>
      <c r="F51" s="309"/>
      <c r="G51" s="309"/>
      <c r="H51" s="309"/>
      <c r="I51" s="309"/>
      <c r="J51" s="309"/>
      <c r="K51" s="309"/>
      <c r="L51" s="309"/>
      <c r="M51" s="309"/>
      <c r="N51" s="309"/>
      <c r="O51" s="309"/>
      <c r="P51" s="309"/>
      <c r="Q51" s="309"/>
      <c r="R51" s="309"/>
      <c r="S51" s="309"/>
      <c r="T51" s="195"/>
      <c r="U51" s="195"/>
      <c r="V51" s="195"/>
    </row>
    <row r="52" spans="1:22" ht="27.9" customHeight="1">
      <c r="A52" s="311"/>
      <c r="B52" s="312"/>
      <c r="C52" s="313"/>
      <c r="D52" s="314"/>
      <c r="E52" s="314"/>
      <c r="F52" s="309"/>
      <c r="G52" s="309"/>
      <c r="H52" s="309"/>
      <c r="I52" s="309"/>
      <c r="J52" s="309"/>
      <c r="K52" s="309"/>
      <c r="L52" s="309"/>
      <c r="M52" s="309"/>
      <c r="N52" s="309"/>
      <c r="O52" s="309"/>
      <c r="P52" s="309"/>
      <c r="Q52" s="309"/>
      <c r="R52" s="309"/>
      <c r="S52" s="309"/>
      <c r="T52" s="195"/>
      <c r="U52" s="195"/>
      <c r="V52" s="195"/>
    </row>
    <row r="53" spans="1:22" ht="26.25" customHeight="1" thickBot="1">
      <c r="A53" s="315" t="s">
        <v>2363</v>
      </c>
      <c r="B53" s="316"/>
      <c r="C53" s="313"/>
      <c r="D53" s="314"/>
      <c r="E53" s="314"/>
      <c r="F53" s="309"/>
      <c r="G53" s="309"/>
      <c r="H53" s="309"/>
      <c r="I53" s="309"/>
      <c r="J53" s="309"/>
      <c r="K53" s="309"/>
      <c r="L53" s="309"/>
      <c r="M53" s="309"/>
      <c r="N53" s="309"/>
      <c r="O53" s="309"/>
      <c r="P53" s="309"/>
      <c r="Q53" s="309"/>
      <c r="R53" s="309"/>
      <c r="S53" s="309"/>
      <c r="T53" s="195"/>
      <c r="U53" s="195"/>
      <c r="V53" s="195"/>
    </row>
    <row r="54" spans="1:22" ht="26.25" customHeight="1" thickBot="1">
      <c r="A54" s="172" t="s">
        <v>1351</v>
      </c>
      <c r="B54" s="173" t="s">
        <v>0</v>
      </c>
      <c r="C54" s="221" t="s">
        <v>1</v>
      </c>
      <c r="D54" s="221" t="s">
        <v>1352</v>
      </c>
      <c r="E54" s="174" t="s">
        <v>1311</v>
      </c>
      <c r="F54" s="309"/>
      <c r="G54" s="309"/>
      <c r="H54" s="309"/>
      <c r="I54" s="309"/>
      <c r="J54" s="309"/>
      <c r="K54" s="309"/>
      <c r="L54" s="309"/>
      <c r="M54" s="309"/>
      <c r="N54" s="309"/>
      <c r="O54" s="309"/>
      <c r="P54" s="309"/>
      <c r="Q54" s="309"/>
      <c r="R54" s="309"/>
      <c r="S54" s="309"/>
      <c r="T54" s="195"/>
      <c r="U54" s="195"/>
      <c r="V54" s="195"/>
    </row>
    <row r="55" spans="1:22" ht="15.75" customHeight="1">
      <c r="A55" s="202" t="s">
        <v>2364</v>
      </c>
      <c r="B55" s="203"/>
      <c r="C55" s="280"/>
      <c r="D55" s="280"/>
      <c r="E55" s="281"/>
      <c r="F55" s="309"/>
      <c r="G55" s="309"/>
      <c r="H55" s="309"/>
      <c r="I55" s="309"/>
      <c r="J55" s="309"/>
      <c r="K55" s="309"/>
      <c r="L55" s="309"/>
      <c r="M55" s="309"/>
      <c r="N55" s="309"/>
      <c r="O55" s="309"/>
      <c r="P55" s="309"/>
      <c r="Q55" s="309"/>
      <c r="R55" s="309"/>
      <c r="S55" s="309"/>
      <c r="T55" s="195"/>
      <c r="U55" s="195"/>
      <c r="V55" s="195"/>
    </row>
    <row r="56" spans="1:22" ht="27.9" customHeight="1">
      <c r="A56" s="272" t="s">
        <v>2365</v>
      </c>
      <c r="B56" s="267" t="s">
        <v>2366</v>
      </c>
      <c r="C56" s="268">
        <v>123</v>
      </c>
      <c r="D56" s="268">
        <f t="shared" ref="D56:D61" si="1">ROUND(C56*(1-0.1),0)</f>
        <v>111</v>
      </c>
      <c r="E56" s="181" t="s">
        <v>1305</v>
      </c>
      <c r="F56" s="309"/>
      <c r="G56" s="309"/>
      <c r="H56" s="309"/>
      <c r="I56" s="309"/>
      <c r="J56" s="309"/>
      <c r="K56" s="309"/>
      <c r="L56" s="309"/>
      <c r="M56" s="309"/>
      <c r="N56" s="309"/>
      <c r="O56" s="309"/>
      <c r="P56" s="309"/>
      <c r="Q56" s="309"/>
      <c r="R56" s="309"/>
      <c r="S56" s="309"/>
      <c r="T56" s="195"/>
      <c r="U56" s="195"/>
      <c r="V56" s="195"/>
    </row>
    <row r="57" spans="1:22" ht="27.9" customHeight="1">
      <c r="A57" s="272" t="s">
        <v>2367</v>
      </c>
      <c r="B57" s="267" t="s">
        <v>2368</v>
      </c>
      <c r="C57" s="268">
        <v>234</v>
      </c>
      <c r="D57" s="268">
        <f t="shared" si="1"/>
        <v>211</v>
      </c>
      <c r="E57" s="181" t="s">
        <v>1305</v>
      </c>
      <c r="F57" s="309"/>
      <c r="G57" s="309"/>
      <c r="H57" s="309"/>
      <c r="I57" s="309"/>
      <c r="J57" s="309"/>
      <c r="K57" s="309"/>
      <c r="L57" s="309"/>
      <c r="M57" s="309"/>
      <c r="N57" s="309"/>
      <c r="O57" s="309"/>
      <c r="P57" s="309"/>
      <c r="Q57" s="309"/>
      <c r="R57" s="309"/>
      <c r="S57" s="309"/>
      <c r="T57" s="195"/>
      <c r="U57" s="195"/>
      <c r="V57" s="195"/>
    </row>
    <row r="58" spans="1:22" ht="27.9" customHeight="1">
      <c r="A58" s="272" t="s">
        <v>2369</v>
      </c>
      <c r="B58" s="267" t="s">
        <v>2370</v>
      </c>
      <c r="C58" s="268">
        <v>332</v>
      </c>
      <c r="D58" s="268">
        <f t="shared" si="1"/>
        <v>299</v>
      </c>
      <c r="E58" s="181" t="s">
        <v>1305</v>
      </c>
      <c r="F58" s="309"/>
      <c r="G58" s="309"/>
      <c r="H58" s="309"/>
      <c r="I58" s="309"/>
      <c r="J58" s="309"/>
      <c r="K58" s="309"/>
      <c r="L58" s="309"/>
      <c r="M58" s="309"/>
      <c r="N58" s="309"/>
      <c r="O58" s="309"/>
      <c r="P58" s="309"/>
      <c r="Q58" s="309"/>
      <c r="R58" s="309"/>
      <c r="S58" s="309"/>
      <c r="T58" s="195"/>
      <c r="U58" s="195"/>
      <c r="V58" s="195"/>
    </row>
    <row r="59" spans="1:22" ht="27.9" customHeight="1">
      <c r="A59" s="272" t="s">
        <v>2371</v>
      </c>
      <c r="B59" s="267" t="s">
        <v>2372</v>
      </c>
      <c r="C59" s="268">
        <v>443</v>
      </c>
      <c r="D59" s="268">
        <f t="shared" si="1"/>
        <v>399</v>
      </c>
      <c r="E59" s="181" t="s">
        <v>1305</v>
      </c>
      <c r="F59" s="309"/>
      <c r="G59" s="309"/>
      <c r="H59" s="309"/>
      <c r="I59" s="309"/>
      <c r="J59" s="309"/>
      <c r="K59" s="309"/>
      <c r="L59" s="309"/>
      <c r="M59" s="309"/>
      <c r="N59" s="309"/>
      <c r="O59" s="309"/>
      <c r="P59" s="309"/>
      <c r="Q59" s="309"/>
      <c r="R59" s="309"/>
      <c r="S59" s="309"/>
      <c r="T59" s="195"/>
      <c r="U59" s="195"/>
      <c r="V59" s="195"/>
    </row>
    <row r="60" spans="1:22" ht="27.9" customHeight="1">
      <c r="A60" s="272" t="s">
        <v>2373</v>
      </c>
      <c r="B60" s="267" t="s">
        <v>2374</v>
      </c>
      <c r="C60" s="268">
        <v>535</v>
      </c>
      <c r="D60" s="268">
        <f t="shared" si="1"/>
        <v>482</v>
      </c>
      <c r="E60" s="181" t="s">
        <v>1305</v>
      </c>
      <c r="F60" s="309"/>
      <c r="G60" s="309"/>
      <c r="H60" s="309"/>
      <c r="I60" s="309"/>
      <c r="J60" s="309"/>
      <c r="K60" s="309"/>
      <c r="L60" s="309"/>
      <c r="M60" s="309"/>
      <c r="N60" s="309"/>
      <c r="O60" s="309"/>
      <c r="P60" s="309"/>
      <c r="Q60" s="309"/>
      <c r="R60" s="309"/>
      <c r="S60" s="309"/>
      <c r="T60" s="195"/>
      <c r="U60" s="195"/>
      <c r="V60" s="195"/>
    </row>
    <row r="61" spans="1:22" ht="27.9" customHeight="1">
      <c r="A61" s="272" t="s">
        <v>2375</v>
      </c>
      <c r="B61" s="267" t="s">
        <v>2376</v>
      </c>
      <c r="C61" s="268">
        <v>10.5</v>
      </c>
      <c r="D61" s="268">
        <f t="shared" si="1"/>
        <v>9</v>
      </c>
      <c r="E61" s="181" t="s">
        <v>1305</v>
      </c>
      <c r="F61" s="309"/>
      <c r="G61" s="309"/>
      <c r="H61" s="309"/>
      <c r="I61" s="309"/>
      <c r="J61" s="309"/>
      <c r="K61" s="309"/>
      <c r="L61" s="309"/>
      <c r="M61" s="309"/>
      <c r="N61" s="309"/>
      <c r="O61" s="309"/>
      <c r="P61" s="309"/>
      <c r="Q61" s="309"/>
      <c r="R61" s="309"/>
      <c r="S61" s="309"/>
      <c r="T61" s="195"/>
      <c r="U61" s="195"/>
      <c r="V61" s="195"/>
    </row>
    <row r="62" spans="1:22" ht="15.75" customHeight="1">
      <c r="A62" s="202" t="s">
        <v>2377</v>
      </c>
      <c r="B62" s="203"/>
      <c r="C62" s="280"/>
      <c r="D62" s="280"/>
      <c r="E62" s="211"/>
      <c r="F62" s="310"/>
      <c r="G62" s="310"/>
      <c r="H62" s="310"/>
      <c r="I62" s="310"/>
      <c r="J62" s="310"/>
      <c r="K62" s="310"/>
      <c r="L62" s="310"/>
      <c r="M62" s="310"/>
      <c r="N62" s="310"/>
      <c r="O62" s="310"/>
      <c r="P62" s="310"/>
      <c r="Q62" s="310"/>
      <c r="R62" s="310"/>
      <c r="S62" s="310"/>
      <c r="T62" s="252"/>
      <c r="U62" s="252"/>
      <c r="V62" s="252"/>
    </row>
    <row r="63" spans="1:22" ht="27.9" customHeight="1">
      <c r="A63" s="272" t="s">
        <v>2378</v>
      </c>
      <c r="B63" s="267" t="s">
        <v>2379</v>
      </c>
      <c r="C63" s="268">
        <v>100</v>
      </c>
      <c r="D63" s="268">
        <f t="shared" ref="D63:D68" si="2">ROUND(C63*(1-0.1),0)</f>
        <v>90</v>
      </c>
      <c r="E63" s="181" t="s">
        <v>1305</v>
      </c>
      <c r="F63" s="309"/>
      <c r="G63" s="309"/>
      <c r="H63" s="309"/>
      <c r="I63" s="309"/>
      <c r="J63" s="309"/>
      <c r="K63" s="309"/>
      <c r="L63" s="309"/>
      <c r="M63" s="309"/>
      <c r="N63" s="309"/>
      <c r="O63" s="309"/>
      <c r="P63" s="309"/>
      <c r="Q63" s="309"/>
      <c r="R63" s="309"/>
      <c r="S63" s="309"/>
      <c r="T63" s="195"/>
      <c r="U63" s="195"/>
      <c r="V63" s="195"/>
    </row>
    <row r="64" spans="1:22" ht="27.9" customHeight="1">
      <c r="A64" s="272" t="s">
        <v>2380</v>
      </c>
      <c r="B64" s="267" t="s">
        <v>2381</v>
      </c>
      <c r="C64" s="268">
        <v>190</v>
      </c>
      <c r="D64" s="268">
        <f t="shared" si="2"/>
        <v>171</v>
      </c>
      <c r="E64" s="181" t="s">
        <v>1305</v>
      </c>
      <c r="F64" s="309"/>
      <c r="G64" s="309"/>
      <c r="H64" s="309"/>
      <c r="I64" s="309"/>
      <c r="J64" s="309"/>
      <c r="K64" s="309"/>
      <c r="L64" s="309"/>
      <c r="M64" s="309"/>
      <c r="N64" s="309"/>
      <c r="O64" s="309"/>
      <c r="P64" s="309"/>
      <c r="Q64" s="309"/>
      <c r="R64" s="309"/>
      <c r="S64" s="309"/>
      <c r="T64" s="195"/>
      <c r="U64" s="195"/>
      <c r="V64" s="195"/>
    </row>
    <row r="65" spans="1:22" ht="27.9" customHeight="1">
      <c r="A65" s="272" t="s">
        <v>2382</v>
      </c>
      <c r="B65" s="267" t="s">
        <v>2383</v>
      </c>
      <c r="C65" s="268">
        <v>270</v>
      </c>
      <c r="D65" s="268">
        <f t="shared" si="2"/>
        <v>243</v>
      </c>
      <c r="E65" s="181" t="s">
        <v>1305</v>
      </c>
      <c r="F65" s="309"/>
      <c r="G65" s="309"/>
      <c r="H65" s="309"/>
      <c r="I65" s="309"/>
      <c r="J65" s="309"/>
      <c r="K65" s="309"/>
      <c r="L65" s="309"/>
      <c r="M65" s="309"/>
      <c r="N65" s="309"/>
      <c r="O65" s="309"/>
      <c r="P65" s="309"/>
      <c r="Q65" s="309"/>
      <c r="R65" s="309"/>
      <c r="S65" s="309"/>
      <c r="T65" s="195"/>
      <c r="U65" s="195"/>
      <c r="V65" s="195"/>
    </row>
    <row r="66" spans="1:22" ht="27.9" customHeight="1">
      <c r="A66" s="272" t="s">
        <v>2384</v>
      </c>
      <c r="B66" s="267" t="s">
        <v>2385</v>
      </c>
      <c r="C66" s="268">
        <v>360</v>
      </c>
      <c r="D66" s="268">
        <f t="shared" si="2"/>
        <v>324</v>
      </c>
      <c r="E66" s="181" t="s">
        <v>1305</v>
      </c>
      <c r="F66" s="309"/>
      <c r="G66" s="309"/>
      <c r="H66" s="309"/>
      <c r="I66" s="309"/>
      <c r="J66" s="309"/>
      <c r="K66" s="309"/>
      <c r="L66" s="309"/>
      <c r="M66" s="309"/>
      <c r="N66" s="309"/>
      <c r="O66" s="309"/>
      <c r="P66" s="309"/>
      <c r="Q66" s="309"/>
      <c r="R66" s="309"/>
      <c r="S66" s="309"/>
      <c r="T66" s="195"/>
      <c r="U66" s="195"/>
      <c r="V66" s="195"/>
    </row>
    <row r="67" spans="1:22" ht="27.9" customHeight="1">
      <c r="A67" s="272" t="s">
        <v>2386</v>
      </c>
      <c r="B67" s="267" t="s">
        <v>2387</v>
      </c>
      <c r="C67" s="268">
        <v>435</v>
      </c>
      <c r="D67" s="268">
        <f t="shared" si="2"/>
        <v>392</v>
      </c>
      <c r="E67" s="181" t="s">
        <v>1305</v>
      </c>
      <c r="F67" s="309"/>
      <c r="G67" s="309"/>
      <c r="H67" s="309"/>
      <c r="I67" s="309"/>
      <c r="J67" s="309"/>
      <c r="K67" s="309"/>
      <c r="L67" s="309"/>
      <c r="M67" s="309"/>
      <c r="N67" s="309"/>
      <c r="O67" s="309"/>
      <c r="P67" s="309"/>
      <c r="Q67" s="309"/>
      <c r="R67" s="309"/>
      <c r="S67" s="309"/>
      <c r="T67" s="195"/>
      <c r="U67" s="195"/>
      <c r="V67" s="195"/>
    </row>
    <row r="68" spans="1:22" ht="27.9" customHeight="1">
      <c r="A68" s="272" t="s">
        <v>2388</v>
      </c>
      <c r="B68" s="267" t="s">
        <v>2389</v>
      </c>
      <c r="C68" s="268">
        <v>8.5</v>
      </c>
      <c r="D68" s="268">
        <f t="shared" si="2"/>
        <v>8</v>
      </c>
      <c r="E68" s="181" t="s">
        <v>1305</v>
      </c>
      <c r="F68" s="309"/>
      <c r="G68" s="309"/>
      <c r="H68" s="309"/>
      <c r="I68" s="309"/>
      <c r="J68" s="309"/>
      <c r="K68" s="309"/>
      <c r="L68" s="309"/>
      <c r="M68" s="309"/>
      <c r="N68" s="309"/>
      <c r="O68" s="309"/>
      <c r="P68" s="309"/>
      <c r="Q68" s="309"/>
      <c r="R68" s="309"/>
      <c r="S68" s="309"/>
      <c r="T68" s="195"/>
      <c r="U68" s="195"/>
      <c r="V68" s="195"/>
    </row>
    <row r="69" spans="1:22" ht="15.75" customHeight="1">
      <c r="A69" s="202" t="s">
        <v>2390</v>
      </c>
      <c r="B69" s="203"/>
      <c r="C69" s="280"/>
      <c r="D69" s="280"/>
      <c r="E69" s="211"/>
      <c r="F69" s="310"/>
      <c r="G69" s="310"/>
      <c r="H69" s="310"/>
      <c r="I69" s="310"/>
      <c r="J69" s="310"/>
      <c r="K69" s="310"/>
      <c r="L69" s="310"/>
      <c r="M69" s="310"/>
      <c r="N69" s="310"/>
      <c r="O69" s="310"/>
      <c r="P69" s="310"/>
      <c r="Q69" s="310"/>
      <c r="R69" s="310"/>
      <c r="S69" s="310"/>
      <c r="T69" s="252"/>
      <c r="U69" s="252"/>
      <c r="V69" s="252"/>
    </row>
    <row r="70" spans="1:22" ht="27.9" customHeight="1">
      <c r="A70" s="272" t="s">
        <v>2391</v>
      </c>
      <c r="B70" s="267" t="s">
        <v>2392</v>
      </c>
      <c r="C70" s="268">
        <v>90</v>
      </c>
      <c r="D70" s="268">
        <f t="shared" ref="D70:D75" si="3">ROUND(C70*(1-0.1),0)</f>
        <v>81</v>
      </c>
      <c r="E70" s="181" t="s">
        <v>1305</v>
      </c>
      <c r="F70" s="309"/>
      <c r="G70" s="309"/>
      <c r="H70" s="309"/>
      <c r="I70" s="309"/>
      <c r="J70" s="309"/>
      <c r="K70" s="309"/>
      <c r="L70" s="309"/>
      <c r="M70" s="309"/>
      <c r="N70" s="309"/>
      <c r="O70" s="309"/>
      <c r="P70" s="309"/>
      <c r="Q70" s="309"/>
      <c r="R70" s="309"/>
      <c r="S70" s="309"/>
      <c r="T70" s="195"/>
      <c r="U70" s="195"/>
      <c r="V70" s="195"/>
    </row>
    <row r="71" spans="1:22" ht="27.9" customHeight="1">
      <c r="A71" s="272" t="s">
        <v>2393</v>
      </c>
      <c r="B71" s="267" t="s">
        <v>2394</v>
      </c>
      <c r="C71" s="268">
        <v>171</v>
      </c>
      <c r="D71" s="268">
        <f t="shared" si="3"/>
        <v>154</v>
      </c>
      <c r="E71" s="181" t="s">
        <v>1305</v>
      </c>
      <c r="F71" s="309"/>
      <c r="G71" s="309"/>
      <c r="H71" s="309"/>
      <c r="I71" s="309"/>
      <c r="J71" s="309"/>
      <c r="K71" s="309"/>
      <c r="L71" s="309"/>
      <c r="M71" s="309"/>
      <c r="N71" s="309"/>
      <c r="O71" s="309"/>
      <c r="P71" s="309"/>
      <c r="Q71" s="309"/>
      <c r="R71" s="309"/>
      <c r="S71" s="309"/>
      <c r="T71" s="195"/>
      <c r="U71" s="195"/>
      <c r="V71" s="195"/>
    </row>
    <row r="72" spans="1:22" ht="27.9" customHeight="1">
      <c r="A72" s="272" t="s">
        <v>2395</v>
      </c>
      <c r="B72" s="267" t="s">
        <v>2396</v>
      </c>
      <c r="C72" s="268">
        <v>243</v>
      </c>
      <c r="D72" s="268">
        <f t="shared" si="3"/>
        <v>219</v>
      </c>
      <c r="E72" s="181" t="s">
        <v>1305</v>
      </c>
      <c r="F72" s="309"/>
      <c r="G72" s="309"/>
      <c r="H72" s="309"/>
      <c r="I72" s="309"/>
      <c r="J72" s="309"/>
      <c r="K72" s="309"/>
      <c r="L72" s="309"/>
      <c r="M72" s="309"/>
      <c r="N72" s="309"/>
      <c r="O72" s="309"/>
      <c r="P72" s="309"/>
      <c r="Q72" s="309"/>
      <c r="R72" s="309"/>
      <c r="S72" s="309"/>
      <c r="T72" s="195"/>
      <c r="U72" s="195"/>
      <c r="V72" s="195"/>
    </row>
    <row r="73" spans="1:22" ht="27.9" customHeight="1">
      <c r="A73" s="272" t="s">
        <v>2397</v>
      </c>
      <c r="B73" s="267" t="s">
        <v>2398</v>
      </c>
      <c r="C73" s="268">
        <v>324</v>
      </c>
      <c r="D73" s="268">
        <f t="shared" si="3"/>
        <v>292</v>
      </c>
      <c r="E73" s="181" t="s">
        <v>1305</v>
      </c>
      <c r="F73" s="309"/>
      <c r="G73" s="309"/>
      <c r="H73" s="309"/>
      <c r="I73" s="309"/>
      <c r="J73" s="309"/>
      <c r="K73" s="309"/>
      <c r="L73" s="309"/>
      <c r="M73" s="309"/>
      <c r="N73" s="309"/>
      <c r="O73" s="309"/>
      <c r="P73" s="309"/>
      <c r="Q73" s="309"/>
      <c r="R73" s="309"/>
      <c r="S73" s="309"/>
      <c r="T73" s="195"/>
      <c r="U73" s="195"/>
      <c r="V73" s="195"/>
    </row>
    <row r="74" spans="1:22" ht="27.9" customHeight="1">
      <c r="A74" s="272" t="s">
        <v>2399</v>
      </c>
      <c r="B74" s="267" t="s">
        <v>2400</v>
      </c>
      <c r="C74" s="268">
        <v>391</v>
      </c>
      <c r="D74" s="268">
        <f t="shared" si="3"/>
        <v>352</v>
      </c>
      <c r="E74" s="181" t="s">
        <v>1305</v>
      </c>
      <c r="F74" s="309"/>
      <c r="G74" s="309"/>
      <c r="H74" s="309"/>
      <c r="I74" s="309"/>
      <c r="J74" s="309"/>
      <c r="K74" s="309"/>
      <c r="L74" s="309"/>
      <c r="M74" s="309"/>
      <c r="N74" s="309"/>
      <c r="O74" s="309"/>
      <c r="P74" s="309"/>
      <c r="Q74" s="309"/>
      <c r="R74" s="309"/>
      <c r="S74" s="309"/>
      <c r="T74" s="195"/>
      <c r="U74" s="195"/>
      <c r="V74" s="195"/>
    </row>
    <row r="75" spans="1:22" ht="27.9" customHeight="1">
      <c r="A75" s="272" t="s">
        <v>2401</v>
      </c>
      <c r="B75" s="267" t="s">
        <v>2402</v>
      </c>
      <c r="C75" s="268">
        <v>7.5</v>
      </c>
      <c r="D75" s="268">
        <f t="shared" si="3"/>
        <v>7</v>
      </c>
      <c r="E75" s="181" t="s">
        <v>1305</v>
      </c>
      <c r="F75" s="309"/>
      <c r="G75" s="309"/>
      <c r="H75" s="309"/>
      <c r="I75" s="309"/>
      <c r="J75" s="309"/>
      <c r="K75" s="309"/>
      <c r="L75" s="309"/>
      <c r="M75" s="309"/>
      <c r="N75" s="309"/>
      <c r="O75" s="309"/>
      <c r="P75" s="309"/>
      <c r="Q75" s="309"/>
      <c r="R75" s="309"/>
      <c r="S75" s="309"/>
      <c r="T75" s="195"/>
      <c r="U75" s="195"/>
      <c r="V75" s="195"/>
    </row>
    <row r="76" spans="1:22" ht="15.75" customHeight="1">
      <c r="A76" s="202" t="s">
        <v>2403</v>
      </c>
      <c r="B76" s="203"/>
      <c r="C76" s="280"/>
      <c r="D76" s="280"/>
      <c r="E76" s="211"/>
      <c r="F76" s="310"/>
      <c r="G76" s="310"/>
      <c r="H76" s="310"/>
      <c r="I76" s="310"/>
      <c r="J76" s="310"/>
      <c r="K76" s="310"/>
      <c r="L76" s="310"/>
      <c r="M76" s="310"/>
      <c r="N76" s="310"/>
      <c r="O76" s="310"/>
      <c r="P76" s="310"/>
      <c r="Q76" s="310"/>
      <c r="R76" s="310"/>
      <c r="S76" s="310"/>
      <c r="T76" s="252"/>
      <c r="U76" s="252"/>
      <c r="V76" s="252"/>
    </row>
    <row r="77" spans="1:22" ht="27.9" customHeight="1">
      <c r="A77" s="272" t="s">
        <v>2404</v>
      </c>
      <c r="B77" s="267" t="s">
        <v>2405</v>
      </c>
      <c r="C77" s="268">
        <v>76</v>
      </c>
      <c r="D77" s="268">
        <f t="shared" ref="D77:D81" si="4">ROUND(C77*(1-0.1),0)</f>
        <v>68</v>
      </c>
      <c r="E77" s="181" t="s">
        <v>1305</v>
      </c>
      <c r="F77" s="309"/>
      <c r="G77" s="309"/>
      <c r="H77" s="309"/>
      <c r="I77" s="309"/>
      <c r="J77" s="309"/>
      <c r="K77" s="309"/>
      <c r="L77" s="309"/>
      <c r="M77" s="309"/>
      <c r="N77" s="309"/>
      <c r="O77" s="309"/>
      <c r="P77" s="309"/>
      <c r="Q77" s="309"/>
      <c r="R77" s="309"/>
      <c r="S77" s="309"/>
      <c r="T77" s="195"/>
      <c r="U77" s="195"/>
      <c r="V77" s="195"/>
    </row>
    <row r="78" spans="1:22" ht="27.9" customHeight="1">
      <c r="A78" s="272" t="s">
        <v>2406</v>
      </c>
      <c r="B78" s="267" t="s">
        <v>2407</v>
      </c>
      <c r="C78" s="268">
        <v>144</v>
      </c>
      <c r="D78" s="268">
        <f t="shared" si="4"/>
        <v>130</v>
      </c>
      <c r="E78" s="181" t="s">
        <v>1305</v>
      </c>
      <c r="F78" s="309"/>
      <c r="G78" s="309"/>
      <c r="H78" s="309"/>
      <c r="I78" s="309"/>
      <c r="J78" s="309"/>
      <c r="K78" s="309"/>
      <c r="L78" s="309"/>
      <c r="M78" s="309"/>
      <c r="N78" s="309"/>
      <c r="O78" s="309"/>
      <c r="P78" s="309"/>
      <c r="Q78" s="309"/>
      <c r="R78" s="309"/>
      <c r="S78" s="309"/>
      <c r="T78" s="195"/>
      <c r="U78" s="195"/>
      <c r="V78" s="195"/>
    </row>
    <row r="79" spans="1:22" ht="27.9" customHeight="1">
      <c r="A79" s="272" t="s">
        <v>2408</v>
      </c>
      <c r="B79" s="267" t="s">
        <v>2409</v>
      </c>
      <c r="C79" s="268">
        <v>205</v>
      </c>
      <c r="D79" s="268">
        <f t="shared" si="4"/>
        <v>185</v>
      </c>
      <c r="E79" s="181" t="s">
        <v>1305</v>
      </c>
      <c r="F79" s="309"/>
      <c r="G79" s="309"/>
      <c r="H79" s="309"/>
      <c r="I79" s="309"/>
      <c r="J79" s="309"/>
      <c r="K79" s="309"/>
      <c r="L79" s="309"/>
      <c r="M79" s="309"/>
      <c r="N79" s="309"/>
      <c r="O79" s="309"/>
      <c r="P79" s="309"/>
      <c r="Q79" s="309"/>
      <c r="R79" s="309"/>
      <c r="S79" s="309"/>
      <c r="T79" s="195"/>
      <c r="U79" s="195"/>
      <c r="V79" s="195"/>
    </row>
    <row r="80" spans="1:22" ht="27.9" customHeight="1">
      <c r="A80" s="272" t="s">
        <v>2410</v>
      </c>
      <c r="B80" s="267" t="s">
        <v>2411</v>
      </c>
      <c r="C80" s="268">
        <v>274</v>
      </c>
      <c r="D80" s="268">
        <f t="shared" si="4"/>
        <v>247</v>
      </c>
      <c r="E80" s="181" t="s">
        <v>1305</v>
      </c>
      <c r="F80" s="309"/>
      <c r="G80" s="309"/>
      <c r="H80" s="309"/>
      <c r="I80" s="309"/>
      <c r="J80" s="309"/>
      <c r="K80" s="309"/>
      <c r="L80" s="309"/>
      <c r="M80" s="309"/>
      <c r="N80" s="309"/>
      <c r="O80" s="309"/>
      <c r="P80" s="309"/>
      <c r="Q80" s="309"/>
      <c r="R80" s="309"/>
      <c r="S80" s="309"/>
      <c r="T80" s="195"/>
      <c r="U80" s="195"/>
      <c r="V80" s="195"/>
    </row>
    <row r="81" spans="1:22" ht="27.9" customHeight="1">
      <c r="A81" s="272" t="s">
        <v>2412</v>
      </c>
      <c r="B81" s="267" t="s">
        <v>2413</v>
      </c>
      <c r="C81" s="268">
        <v>331</v>
      </c>
      <c r="D81" s="268">
        <f t="shared" si="4"/>
        <v>298</v>
      </c>
      <c r="E81" s="181" t="s">
        <v>1305</v>
      </c>
      <c r="F81" s="309"/>
      <c r="G81" s="309"/>
      <c r="H81" s="309"/>
      <c r="I81" s="309"/>
      <c r="J81" s="309"/>
      <c r="K81" s="309"/>
      <c r="L81" s="309"/>
      <c r="M81" s="309"/>
      <c r="N81" s="309"/>
      <c r="O81" s="309"/>
      <c r="P81" s="309"/>
      <c r="Q81" s="309"/>
      <c r="R81" s="309"/>
      <c r="S81" s="309"/>
      <c r="T81" s="195"/>
      <c r="U81" s="195"/>
      <c r="V81" s="195"/>
    </row>
    <row r="82" spans="1:22" ht="27.9" customHeight="1">
      <c r="A82" s="272" t="s">
        <v>2414</v>
      </c>
      <c r="B82" s="267" t="s">
        <v>2415</v>
      </c>
      <c r="C82" s="268">
        <v>6.5</v>
      </c>
      <c r="D82" s="268">
        <f>ROUND(C82*(1-0.05),2)</f>
        <v>6.18</v>
      </c>
      <c r="E82" s="181" t="s">
        <v>1305</v>
      </c>
      <c r="F82" s="309"/>
      <c r="G82" s="309"/>
      <c r="H82" s="309"/>
      <c r="I82" s="309"/>
      <c r="J82" s="309"/>
      <c r="K82" s="309"/>
      <c r="L82" s="309"/>
      <c r="M82" s="309"/>
      <c r="N82" s="309"/>
      <c r="O82" s="309"/>
      <c r="P82" s="309"/>
      <c r="Q82" s="309"/>
      <c r="R82" s="309"/>
      <c r="S82" s="309"/>
      <c r="T82" s="195"/>
      <c r="U82" s="195"/>
      <c r="V82" s="195"/>
    </row>
    <row r="83" spans="1:22" ht="15.75" customHeight="1">
      <c r="A83" s="202" t="s">
        <v>2416</v>
      </c>
      <c r="B83" s="203"/>
      <c r="C83" s="280"/>
      <c r="D83" s="280"/>
      <c r="E83" s="211"/>
      <c r="F83" s="310"/>
      <c r="G83" s="310"/>
      <c r="H83" s="310"/>
      <c r="I83" s="310"/>
      <c r="J83" s="310"/>
      <c r="K83" s="310"/>
      <c r="L83" s="310"/>
      <c r="M83" s="310"/>
      <c r="N83" s="310"/>
      <c r="O83" s="310"/>
      <c r="P83" s="310"/>
      <c r="Q83" s="310"/>
      <c r="R83" s="310"/>
      <c r="S83" s="310"/>
      <c r="T83" s="252"/>
      <c r="U83" s="252"/>
      <c r="V83" s="252"/>
    </row>
    <row r="84" spans="1:22" ht="27.9" customHeight="1">
      <c r="A84" s="272" t="s">
        <v>2417</v>
      </c>
      <c r="B84" s="267" t="s">
        <v>2418</v>
      </c>
      <c r="C84" s="268">
        <v>64</v>
      </c>
      <c r="D84" s="268">
        <f t="shared" ref="D84:D88" si="5">ROUND(C84*(1-0.1),0)</f>
        <v>58</v>
      </c>
      <c r="E84" s="181" t="s">
        <v>1305</v>
      </c>
      <c r="F84" s="310"/>
      <c r="G84" s="310"/>
      <c r="H84" s="310"/>
      <c r="I84" s="310"/>
      <c r="J84" s="310"/>
      <c r="K84" s="310"/>
      <c r="L84" s="310"/>
      <c r="M84" s="310"/>
      <c r="N84" s="310"/>
      <c r="O84" s="310"/>
      <c r="P84" s="310"/>
      <c r="Q84" s="310"/>
      <c r="R84" s="310"/>
      <c r="S84" s="310"/>
      <c r="T84" s="252"/>
      <c r="U84" s="252"/>
      <c r="V84" s="252"/>
    </row>
    <row r="85" spans="1:22" ht="27.9" customHeight="1">
      <c r="A85" s="272" t="s">
        <v>2419</v>
      </c>
      <c r="B85" s="267" t="s">
        <v>2420</v>
      </c>
      <c r="C85" s="268">
        <v>122</v>
      </c>
      <c r="D85" s="268">
        <f t="shared" si="5"/>
        <v>110</v>
      </c>
      <c r="E85" s="181" t="s">
        <v>1305</v>
      </c>
      <c r="F85" s="310"/>
      <c r="G85" s="310"/>
      <c r="H85" s="310"/>
      <c r="I85" s="310"/>
      <c r="J85" s="310"/>
      <c r="K85" s="310"/>
      <c r="L85" s="310"/>
      <c r="M85" s="310"/>
      <c r="N85" s="310"/>
      <c r="O85" s="310"/>
      <c r="P85" s="310"/>
      <c r="Q85" s="310"/>
      <c r="R85" s="310"/>
      <c r="S85" s="310"/>
      <c r="T85" s="252"/>
      <c r="U85" s="252"/>
      <c r="V85" s="252"/>
    </row>
    <row r="86" spans="1:22" ht="27.9" customHeight="1">
      <c r="A86" s="272" t="s">
        <v>2421</v>
      </c>
      <c r="B86" s="267" t="s">
        <v>2422</v>
      </c>
      <c r="C86" s="268">
        <v>173</v>
      </c>
      <c r="D86" s="268">
        <f t="shared" si="5"/>
        <v>156</v>
      </c>
      <c r="E86" s="181" t="s">
        <v>1305</v>
      </c>
      <c r="F86" s="310"/>
      <c r="G86" s="310"/>
      <c r="H86" s="310"/>
      <c r="I86" s="310"/>
      <c r="J86" s="310"/>
      <c r="K86" s="310"/>
      <c r="L86" s="310"/>
      <c r="M86" s="310"/>
      <c r="N86" s="310"/>
      <c r="O86" s="310"/>
      <c r="P86" s="310"/>
      <c r="Q86" s="310"/>
      <c r="R86" s="310"/>
      <c r="S86" s="310"/>
      <c r="T86" s="252"/>
      <c r="U86" s="252"/>
      <c r="V86" s="252"/>
    </row>
    <row r="87" spans="1:22" ht="27.9" customHeight="1">
      <c r="A87" s="272" t="s">
        <v>2423</v>
      </c>
      <c r="B87" s="267" t="s">
        <v>2424</v>
      </c>
      <c r="C87" s="268">
        <v>230</v>
      </c>
      <c r="D87" s="268">
        <f t="shared" si="5"/>
        <v>207</v>
      </c>
      <c r="E87" s="181" t="s">
        <v>1305</v>
      </c>
      <c r="F87" s="310"/>
      <c r="G87" s="310"/>
      <c r="H87" s="310"/>
      <c r="I87" s="310"/>
      <c r="J87" s="310"/>
      <c r="K87" s="310"/>
      <c r="L87" s="310"/>
      <c r="M87" s="310"/>
      <c r="N87" s="310"/>
      <c r="O87" s="310"/>
      <c r="P87" s="310"/>
      <c r="Q87" s="310"/>
      <c r="R87" s="310"/>
      <c r="S87" s="310"/>
      <c r="T87" s="252"/>
      <c r="U87" s="252"/>
      <c r="V87" s="252"/>
    </row>
    <row r="88" spans="1:22" ht="27.9" customHeight="1">
      <c r="A88" s="272" t="s">
        <v>2425</v>
      </c>
      <c r="B88" s="267" t="s">
        <v>2426</v>
      </c>
      <c r="C88" s="268">
        <v>278</v>
      </c>
      <c r="D88" s="268">
        <f t="shared" si="5"/>
        <v>250</v>
      </c>
      <c r="E88" s="181" t="s">
        <v>1305</v>
      </c>
      <c r="F88" s="310"/>
      <c r="G88" s="310"/>
      <c r="H88" s="310"/>
      <c r="I88" s="310"/>
      <c r="J88" s="310"/>
      <c r="K88" s="310"/>
      <c r="L88" s="310"/>
      <c r="M88" s="310"/>
      <c r="N88" s="310"/>
      <c r="O88" s="310"/>
      <c r="P88" s="310"/>
      <c r="Q88" s="310"/>
      <c r="R88" s="310"/>
      <c r="S88" s="310"/>
      <c r="T88" s="252"/>
      <c r="U88" s="252"/>
      <c r="V88" s="252"/>
    </row>
    <row r="89" spans="1:22" ht="27.9" customHeight="1">
      <c r="A89" s="272" t="s">
        <v>2427</v>
      </c>
      <c r="B89" s="267" t="s">
        <v>2428</v>
      </c>
      <c r="C89" s="268">
        <v>5.5</v>
      </c>
      <c r="D89" s="268">
        <f>ROUND(C89*(1-0.05),2)</f>
        <v>5.23</v>
      </c>
      <c r="E89" s="181" t="s">
        <v>1305</v>
      </c>
      <c r="F89" s="310"/>
      <c r="G89" s="310"/>
      <c r="H89" s="310"/>
      <c r="I89" s="310"/>
      <c r="J89" s="310"/>
      <c r="K89" s="310"/>
      <c r="L89" s="310"/>
      <c r="M89" s="310"/>
      <c r="N89" s="310"/>
      <c r="O89" s="310"/>
      <c r="P89" s="310"/>
      <c r="Q89" s="310"/>
      <c r="R89" s="310"/>
      <c r="S89" s="310"/>
      <c r="T89" s="252"/>
      <c r="U89" s="252"/>
      <c r="V89" s="252"/>
    </row>
    <row r="90" spans="1:22" ht="15.75" customHeight="1">
      <c r="A90" s="202" t="s">
        <v>2429</v>
      </c>
      <c r="B90" s="203"/>
      <c r="C90" s="280"/>
      <c r="D90" s="280"/>
      <c r="E90" s="211"/>
      <c r="F90" s="310"/>
      <c r="G90" s="310"/>
      <c r="H90" s="310"/>
      <c r="I90" s="310"/>
      <c r="J90" s="310"/>
      <c r="K90" s="310"/>
      <c r="L90" s="310"/>
      <c r="M90" s="310"/>
      <c r="N90" s="310"/>
      <c r="O90" s="310"/>
      <c r="P90" s="310"/>
      <c r="Q90" s="310"/>
      <c r="R90" s="310"/>
      <c r="S90" s="310"/>
      <c r="T90" s="252"/>
      <c r="U90" s="252"/>
      <c r="V90" s="252"/>
    </row>
    <row r="91" spans="1:22" ht="27.9" customHeight="1">
      <c r="A91" s="272" t="s">
        <v>2430</v>
      </c>
      <c r="B91" s="267" t="s">
        <v>2431</v>
      </c>
      <c r="C91" s="268">
        <v>59</v>
      </c>
      <c r="D91" s="268">
        <f t="shared" ref="D91:D95" si="6">ROUND(C91*(1-0.1),0)</f>
        <v>53</v>
      </c>
      <c r="E91" s="181" t="s">
        <v>1305</v>
      </c>
      <c r="F91" s="309"/>
      <c r="G91" s="309"/>
      <c r="H91" s="309"/>
      <c r="I91" s="309"/>
      <c r="J91" s="309"/>
      <c r="K91" s="309"/>
      <c r="L91" s="309"/>
      <c r="M91" s="309"/>
      <c r="N91" s="309"/>
      <c r="O91" s="309"/>
      <c r="P91" s="309"/>
      <c r="Q91" s="309"/>
      <c r="R91" s="309"/>
      <c r="S91" s="309"/>
      <c r="T91" s="195"/>
      <c r="U91" s="195"/>
      <c r="V91" s="195"/>
    </row>
    <row r="92" spans="1:22" ht="27.9" customHeight="1">
      <c r="A92" s="272" t="s">
        <v>2432</v>
      </c>
      <c r="B92" s="267" t="s">
        <v>2433</v>
      </c>
      <c r="C92" s="268">
        <v>112</v>
      </c>
      <c r="D92" s="268">
        <f t="shared" si="6"/>
        <v>101</v>
      </c>
      <c r="E92" s="181" t="s">
        <v>1305</v>
      </c>
      <c r="F92" s="309"/>
      <c r="G92" s="309"/>
      <c r="H92" s="309"/>
      <c r="I92" s="309"/>
      <c r="J92" s="309"/>
      <c r="K92" s="309"/>
      <c r="L92" s="309"/>
      <c r="M92" s="309"/>
      <c r="N92" s="309"/>
      <c r="O92" s="309"/>
      <c r="P92" s="309"/>
      <c r="Q92" s="309"/>
      <c r="R92" s="309"/>
      <c r="S92" s="309"/>
      <c r="T92" s="195"/>
      <c r="U92" s="195"/>
      <c r="V92" s="195"/>
    </row>
    <row r="93" spans="1:22" ht="27.9" customHeight="1">
      <c r="A93" s="272" t="s">
        <v>2434</v>
      </c>
      <c r="B93" s="267" t="s">
        <v>2435</v>
      </c>
      <c r="C93" s="268">
        <v>159</v>
      </c>
      <c r="D93" s="268">
        <f t="shared" si="6"/>
        <v>143</v>
      </c>
      <c r="E93" s="181" t="s">
        <v>1305</v>
      </c>
      <c r="F93" s="309"/>
      <c r="G93" s="309"/>
      <c r="H93" s="309"/>
      <c r="I93" s="309"/>
      <c r="J93" s="309"/>
      <c r="K93" s="309"/>
      <c r="L93" s="309"/>
      <c r="M93" s="309"/>
      <c r="N93" s="309"/>
      <c r="O93" s="309"/>
      <c r="P93" s="309"/>
      <c r="Q93" s="309"/>
      <c r="R93" s="309"/>
      <c r="S93" s="309"/>
      <c r="T93" s="195"/>
      <c r="U93" s="195"/>
      <c r="V93" s="195"/>
    </row>
    <row r="94" spans="1:22" ht="27.9" customHeight="1">
      <c r="A94" s="272" t="s">
        <v>2436</v>
      </c>
      <c r="B94" s="267" t="s">
        <v>2437</v>
      </c>
      <c r="C94" s="268">
        <v>212</v>
      </c>
      <c r="D94" s="268">
        <f t="shared" si="6"/>
        <v>191</v>
      </c>
      <c r="E94" s="181" t="s">
        <v>1305</v>
      </c>
      <c r="F94" s="309"/>
      <c r="G94" s="309"/>
      <c r="H94" s="309"/>
      <c r="I94" s="309"/>
      <c r="J94" s="309"/>
      <c r="K94" s="309"/>
      <c r="L94" s="309"/>
      <c r="M94" s="309"/>
      <c r="N94" s="309"/>
      <c r="O94" s="309"/>
      <c r="P94" s="309"/>
      <c r="Q94" s="309"/>
      <c r="R94" s="309"/>
      <c r="S94" s="309"/>
      <c r="T94" s="195"/>
      <c r="U94" s="195"/>
      <c r="V94" s="195"/>
    </row>
    <row r="95" spans="1:22" ht="27.9" customHeight="1">
      <c r="A95" s="272" t="s">
        <v>2438</v>
      </c>
      <c r="B95" s="267" t="s">
        <v>2439</v>
      </c>
      <c r="C95" s="268">
        <v>257</v>
      </c>
      <c r="D95" s="268">
        <f t="shared" si="6"/>
        <v>231</v>
      </c>
      <c r="E95" s="181" t="s">
        <v>1305</v>
      </c>
      <c r="F95" s="309"/>
      <c r="G95" s="309"/>
      <c r="H95" s="309"/>
      <c r="I95" s="309"/>
      <c r="J95" s="309"/>
      <c r="K95" s="309"/>
      <c r="L95" s="309"/>
      <c r="M95" s="309"/>
      <c r="N95" s="309"/>
      <c r="O95" s="309"/>
      <c r="P95" s="309"/>
      <c r="Q95" s="309"/>
      <c r="R95" s="309"/>
      <c r="S95" s="309"/>
      <c r="T95" s="195"/>
      <c r="U95" s="195"/>
      <c r="V95" s="195"/>
    </row>
    <row r="96" spans="1:22" ht="27.9" customHeight="1" thickBot="1">
      <c r="A96" s="273" t="s">
        <v>2440</v>
      </c>
      <c r="B96" s="270" t="s">
        <v>2441</v>
      </c>
      <c r="C96" s="271">
        <v>5</v>
      </c>
      <c r="D96" s="271">
        <f>ROUND(C96*(1-0.05),2)</f>
        <v>4.75</v>
      </c>
      <c r="E96" s="182" t="s">
        <v>1305</v>
      </c>
      <c r="F96" s="309"/>
      <c r="G96" s="309"/>
      <c r="H96" s="309"/>
      <c r="I96" s="309"/>
      <c r="J96" s="309"/>
      <c r="K96" s="309"/>
      <c r="L96" s="309"/>
      <c r="M96" s="309"/>
      <c r="N96" s="309"/>
      <c r="O96" s="309"/>
      <c r="P96" s="309"/>
      <c r="Q96" s="309"/>
      <c r="R96" s="309"/>
      <c r="S96" s="309"/>
      <c r="T96" s="195"/>
      <c r="U96" s="195"/>
      <c r="V96" s="195"/>
    </row>
    <row r="97" spans="1:22" ht="27.9" customHeight="1">
      <c r="A97" s="317"/>
      <c r="B97" s="318"/>
      <c r="C97" s="319"/>
      <c r="D97" s="302"/>
      <c r="E97" s="302"/>
      <c r="F97" s="309"/>
      <c r="G97" s="309"/>
      <c r="H97" s="309"/>
      <c r="I97" s="309"/>
      <c r="J97" s="309"/>
      <c r="K97" s="309"/>
      <c r="L97" s="309"/>
      <c r="M97" s="309"/>
      <c r="N97" s="309"/>
      <c r="O97" s="309"/>
      <c r="P97" s="309"/>
      <c r="Q97" s="309"/>
      <c r="R97" s="309"/>
      <c r="S97" s="309"/>
      <c r="T97" s="195"/>
      <c r="U97" s="195"/>
      <c r="V97" s="195"/>
    </row>
    <row r="98" spans="1:22" ht="27.9" customHeight="1" thickBot="1">
      <c r="A98" s="220" t="s">
        <v>2442</v>
      </c>
      <c r="B98" s="171"/>
      <c r="C98" s="313"/>
      <c r="D98" s="314"/>
      <c r="E98" s="314"/>
      <c r="F98" s="309"/>
      <c r="G98" s="309"/>
      <c r="H98" s="309"/>
      <c r="I98" s="309"/>
      <c r="J98" s="309"/>
      <c r="K98" s="309"/>
      <c r="L98" s="309"/>
      <c r="M98" s="309"/>
      <c r="N98" s="309"/>
      <c r="O98" s="309"/>
      <c r="P98" s="309"/>
      <c r="Q98" s="309"/>
      <c r="R98" s="309"/>
      <c r="S98" s="309"/>
      <c r="T98" s="195"/>
      <c r="U98" s="195"/>
      <c r="V98" s="195"/>
    </row>
    <row r="99" spans="1:22" ht="27.9" customHeight="1" thickBot="1">
      <c r="A99" s="172" t="s">
        <v>1351</v>
      </c>
      <c r="B99" s="173" t="s">
        <v>0</v>
      </c>
      <c r="C99" s="221" t="s">
        <v>1</v>
      </c>
      <c r="D99" s="221" t="s">
        <v>1352</v>
      </c>
      <c r="E99" s="174" t="s">
        <v>1311</v>
      </c>
      <c r="F99" s="309"/>
      <c r="G99" s="309"/>
      <c r="H99" s="309"/>
      <c r="I99" s="309"/>
      <c r="J99" s="309"/>
      <c r="K99" s="309"/>
      <c r="L99" s="309"/>
      <c r="M99" s="309"/>
      <c r="N99" s="309"/>
      <c r="O99" s="309"/>
      <c r="P99" s="309"/>
      <c r="Q99" s="309"/>
      <c r="R99" s="309"/>
      <c r="S99" s="309"/>
      <c r="T99" s="195"/>
      <c r="U99" s="195"/>
      <c r="V99" s="195"/>
    </row>
    <row r="100" spans="1:22" ht="15.5">
      <c r="A100" s="202" t="s">
        <v>2443</v>
      </c>
      <c r="B100" s="203"/>
      <c r="C100" s="280"/>
      <c r="D100" s="280"/>
      <c r="E100" s="211"/>
      <c r="F100" s="309"/>
      <c r="G100" s="309"/>
      <c r="H100" s="309"/>
      <c r="I100" s="309"/>
      <c r="J100" s="309"/>
      <c r="K100" s="309"/>
      <c r="L100" s="309"/>
      <c r="M100" s="309"/>
      <c r="N100" s="309"/>
      <c r="O100" s="309"/>
      <c r="P100" s="309"/>
      <c r="Q100" s="309"/>
      <c r="R100" s="309"/>
      <c r="S100" s="309"/>
      <c r="T100" s="195"/>
      <c r="U100" s="195"/>
      <c r="V100" s="195"/>
    </row>
    <row r="101" spans="1:22" ht="27.9" customHeight="1">
      <c r="A101" s="272" t="s">
        <v>2444</v>
      </c>
      <c r="B101" s="267" t="s">
        <v>2445</v>
      </c>
      <c r="C101" s="268">
        <v>62</v>
      </c>
      <c r="D101" s="268">
        <f t="shared" ref="D101:D105" si="7">ROUND(C101*(1-0.1),0)</f>
        <v>56</v>
      </c>
      <c r="E101" s="181" t="s">
        <v>1305</v>
      </c>
      <c r="F101" s="309"/>
      <c r="G101" s="309"/>
      <c r="H101" s="309"/>
      <c r="I101" s="309"/>
      <c r="J101" s="309"/>
      <c r="K101" s="309"/>
      <c r="L101" s="309"/>
      <c r="M101" s="309"/>
      <c r="N101" s="309"/>
      <c r="O101" s="309"/>
      <c r="P101" s="309"/>
      <c r="Q101" s="309"/>
      <c r="R101" s="309"/>
      <c r="S101" s="309"/>
      <c r="T101" s="195"/>
      <c r="U101" s="195"/>
      <c r="V101" s="195"/>
    </row>
    <row r="102" spans="1:22" ht="27.9" customHeight="1">
      <c r="A102" s="272" t="s">
        <v>2446</v>
      </c>
      <c r="B102" s="267" t="s">
        <v>2447</v>
      </c>
      <c r="C102" s="268">
        <v>118</v>
      </c>
      <c r="D102" s="268">
        <f t="shared" si="7"/>
        <v>106</v>
      </c>
      <c r="E102" s="181" t="s">
        <v>1305</v>
      </c>
      <c r="F102" s="309"/>
      <c r="G102" s="309"/>
      <c r="H102" s="309"/>
      <c r="I102" s="309"/>
      <c r="J102" s="309"/>
      <c r="K102" s="309"/>
      <c r="L102" s="309"/>
      <c r="M102" s="309"/>
      <c r="N102" s="309"/>
      <c r="O102" s="309"/>
      <c r="P102" s="309"/>
      <c r="Q102" s="309"/>
      <c r="R102" s="309"/>
      <c r="S102" s="309"/>
      <c r="T102" s="195"/>
      <c r="U102" s="195"/>
      <c r="V102" s="195"/>
    </row>
    <row r="103" spans="1:22" ht="27.9" customHeight="1">
      <c r="A103" s="272" t="s">
        <v>2448</v>
      </c>
      <c r="B103" s="267" t="s">
        <v>2449</v>
      </c>
      <c r="C103" s="268">
        <v>167</v>
      </c>
      <c r="D103" s="268">
        <f t="shared" si="7"/>
        <v>150</v>
      </c>
      <c r="E103" s="181" t="s">
        <v>1305</v>
      </c>
      <c r="F103" s="309"/>
      <c r="G103" s="309"/>
      <c r="H103" s="309"/>
      <c r="I103" s="309"/>
      <c r="J103" s="309"/>
      <c r="K103" s="309"/>
      <c r="L103" s="309"/>
      <c r="M103" s="309"/>
      <c r="N103" s="309"/>
      <c r="O103" s="309"/>
      <c r="P103" s="309"/>
      <c r="Q103" s="309"/>
      <c r="R103" s="309"/>
      <c r="S103" s="309"/>
      <c r="T103" s="195"/>
      <c r="U103" s="195"/>
      <c r="V103" s="195"/>
    </row>
    <row r="104" spans="1:22" ht="27.9" customHeight="1">
      <c r="A104" s="272" t="s">
        <v>2450</v>
      </c>
      <c r="B104" s="267" t="s">
        <v>2451</v>
      </c>
      <c r="C104" s="268">
        <v>223</v>
      </c>
      <c r="D104" s="268">
        <f t="shared" si="7"/>
        <v>201</v>
      </c>
      <c r="E104" s="181" t="s">
        <v>1305</v>
      </c>
      <c r="F104" s="309"/>
      <c r="G104" s="309"/>
      <c r="H104" s="309"/>
      <c r="I104" s="309"/>
      <c r="J104" s="309"/>
      <c r="K104" s="309"/>
      <c r="L104" s="309"/>
      <c r="M104" s="309"/>
      <c r="N104" s="309"/>
      <c r="O104" s="309"/>
      <c r="P104" s="309"/>
      <c r="Q104" s="309"/>
      <c r="R104" s="309"/>
      <c r="S104" s="309"/>
      <c r="T104" s="195"/>
      <c r="U104" s="195"/>
      <c r="V104" s="195"/>
    </row>
    <row r="105" spans="1:22" ht="27.9" customHeight="1">
      <c r="A105" s="272" t="s">
        <v>2452</v>
      </c>
      <c r="B105" s="267" t="s">
        <v>2453</v>
      </c>
      <c r="C105" s="268">
        <v>270</v>
      </c>
      <c r="D105" s="268">
        <f t="shared" si="7"/>
        <v>243</v>
      </c>
      <c r="E105" s="181" t="s">
        <v>1305</v>
      </c>
      <c r="F105" s="309"/>
      <c r="G105" s="309"/>
      <c r="H105" s="309"/>
      <c r="I105" s="309"/>
      <c r="J105" s="309"/>
      <c r="K105" s="309"/>
      <c r="L105" s="309"/>
      <c r="M105" s="309"/>
      <c r="N105" s="309"/>
      <c r="O105" s="309"/>
      <c r="P105" s="309"/>
      <c r="Q105" s="309"/>
      <c r="R105" s="309"/>
      <c r="S105" s="309"/>
      <c r="T105" s="195"/>
      <c r="U105" s="195"/>
      <c r="V105" s="195"/>
    </row>
    <row r="106" spans="1:22" ht="27.9" customHeight="1">
      <c r="A106" s="272" t="s">
        <v>2454</v>
      </c>
      <c r="B106" s="267" t="s">
        <v>2455</v>
      </c>
      <c r="C106" s="268">
        <v>5</v>
      </c>
      <c r="D106" s="268">
        <f>ROUND(C106*(1-0.05),2)</f>
        <v>4.75</v>
      </c>
      <c r="E106" s="181" t="s">
        <v>1305</v>
      </c>
      <c r="F106" s="309"/>
      <c r="G106" s="309"/>
      <c r="H106" s="309"/>
      <c r="I106" s="309"/>
      <c r="J106" s="309"/>
      <c r="K106" s="309"/>
      <c r="L106" s="309"/>
      <c r="M106" s="309"/>
      <c r="N106" s="309"/>
      <c r="O106" s="309"/>
      <c r="P106" s="309"/>
      <c r="Q106" s="309"/>
      <c r="R106" s="309"/>
      <c r="S106" s="309"/>
      <c r="T106" s="195"/>
      <c r="U106" s="195"/>
      <c r="V106" s="195"/>
    </row>
    <row r="107" spans="1:22" ht="15.75" customHeight="1">
      <c r="A107" s="202" t="s">
        <v>2456</v>
      </c>
      <c r="B107" s="203"/>
      <c r="C107" s="280"/>
      <c r="D107" s="280"/>
      <c r="E107" s="211"/>
      <c r="F107" s="310"/>
      <c r="G107" s="310"/>
      <c r="H107" s="310"/>
      <c r="I107" s="310"/>
      <c r="J107" s="310"/>
      <c r="K107" s="310"/>
      <c r="L107" s="310"/>
      <c r="M107" s="310"/>
      <c r="N107" s="310"/>
      <c r="O107" s="310"/>
      <c r="P107" s="310"/>
      <c r="Q107" s="310"/>
      <c r="R107" s="310"/>
      <c r="S107" s="310"/>
      <c r="T107" s="252"/>
      <c r="U107" s="252"/>
      <c r="V107" s="252"/>
    </row>
    <row r="108" spans="1:22" ht="27.9" customHeight="1">
      <c r="A108" s="272" t="s">
        <v>2457</v>
      </c>
      <c r="B108" s="267" t="s">
        <v>2458</v>
      </c>
      <c r="C108" s="268">
        <v>50</v>
      </c>
      <c r="D108" s="268">
        <f t="shared" ref="D108:D112" si="8">ROUND(C108*(1-0.1),0)</f>
        <v>45</v>
      </c>
      <c r="E108" s="181" t="s">
        <v>1305</v>
      </c>
      <c r="F108" s="309"/>
      <c r="G108" s="309"/>
      <c r="H108" s="309"/>
      <c r="I108" s="309"/>
      <c r="J108" s="309"/>
      <c r="K108" s="309"/>
      <c r="L108" s="309"/>
      <c r="M108" s="309"/>
      <c r="N108" s="309"/>
      <c r="O108" s="309"/>
      <c r="P108" s="309"/>
      <c r="Q108" s="309"/>
      <c r="R108" s="309"/>
      <c r="S108" s="309"/>
      <c r="T108" s="195"/>
      <c r="U108" s="195"/>
      <c r="V108" s="195"/>
    </row>
    <row r="109" spans="1:22" ht="27.9" customHeight="1">
      <c r="A109" s="272" t="s">
        <v>2459</v>
      </c>
      <c r="B109" s="267" t="s">
        <v>2460</v>
      </c>
      <c r="C109" s="268">
        <v>95</v>
      </c>
      <c r="D109" s="268">
        <f t="shared" si="8"/>
        <v>86</v>
      </c>
      <c r="E109" s="181" t="s">
        <v>1305</v>
      </c>
      <c r="F109" s="309"/>
      <c r="G109" s="309"/>
      <c r="H109" s="309"/>
      <c r="I109" s="309"/>
      <c r="J109" s="309"/>
      <c r="K109" s="309"/>
      <c r="L109" s="309"/>
      <c r="M109" s="309"/>
      <c r="N109" s="309"/>
      <c r="O109" s="309"/>
      <c r="P109" s="309"/>
      <c r="Q109" s="309"/>
      <c r="R109" s="309"/>
      <c r="S109" s="309"/>
      <c r="T109" s="195"/>
      <c r="U109" s="195"/>
      <c r="V109" s="195"/>
    </row>
    <row r="110" spans="1:22" ht="27.9" customHeight="1">
      <c r="A110" s="272" t="s">
        <v>2461</v>
      </c>
      <c r="B110" s="267" t="s">
        <v>2462</v>
      </c>
      <c r="C110" s="268">
        <v>135</v>
      </c>
      <c r="D110" s="268">
        <f t="shared" si="8"/>
        <v>122</v>
      </c>
      <c r="E110" s="181" t="s">
        <v>1305</v>
      </c>
      <c r="F110" s="309"/>
      <c r="G110" s="309"/>
      <c r="H110" s="309"/>
      <c r="I110" s="309"/>
      <c r="J110" s="309"/>
      <c r="K110" s="309"/>
      <c r="L110" s="309"/>
      <c r="M110" s="309"/>
      <c r="N110" s="309"/>
      <c r="O110" s="309"/>
      <c r="P110" s="309"/>
      <c r="Q110" s="309"/>
      <c r="R110" s="309"/>
      <c r="S110" s="309"/>
      <c r="T110" s="195"/>
      <c r="U110" s="195"/>
      <c r="V110" s="195"/>
    </row>
    <row r="111" spans="1:22" ht="27.9" customHeight="1">
      <c r="A111" s="272" t="s">
        <v>2463</v>
      </c>
      <c r="B111" s="267" t="s">
        <v>2464</v>
      </c>
      <c r="C111" s="268">
        <v>180</v>
      </c>
      <c r="D111" s="268">
        <f t="shared" si="8"/>
        <v>162</v>
      </c>
      <c r="E111" s="181" t="s">
        <v>1305</v>
      </c>
      <c r="F111" s="309"/>
      <c r="G111" s="309"/>
      <c r="H111" s="309"/>
      <c r="I111" s="309"/>
      <c r="J111" s="309"/>
      <c r="K111" s="309"/>
      <c r="L111" s="309"/>
      <c r="M111" s="309"/>
      <c r="N111" s="309"/>
      <c r="O111" s="309"/>
      <c r="P111" s="309"/>
      <c r="Q111" s="309"/>
      <c r="R111" s="309"/>
      <c r="S111" s="309"/>
      <c r="T111" s="195"/>
      <c r="U111" s="195"/>
      <c r="V111" s="195"/>
    </row>
    <row r="112" spans="1:22" ht="27.9" customHeight="1">
      <c r="A112" s="272" t="s">
        <v>2465</v>
      </c>
      <c r="B112" s="267" t="s">
        <v>2466</v>
      </c>
      <c r="C112" s="268">
        <v>217</v>
      </c>
      <c r="D112" s="268">
        <f t="shared" si="8"/>
        <v>195</v>
      </c>
      <c r="E112" s="181" t="s">
        <v>1305</v>
      </c>
      <c r="F112" s="309"/>
      <c r="G112" s="309"/>
      <c r="H112" s="309"/>
      <c r="I112" s="309"/>
      <c r="J112" s="309"/>
      <c r="K112" s="309"/>
      <c r="L112" s="309"/>
      <c r="M112" s="309"/>
      <c r="N112" s="309"/>
      <c r="O112" s="309"/>
      <c r="P112" s="309"/>
      <c r="Q112" s="309"/>
      <c r="R112" s="309"/>
      <c r="S112" s="309"/>
      <c r="T112" s="195"/>
      <c r="U112" s="195"/>
      <c r="V112" s="195"/>
    </row>
    <row r="113" spans="1:22" ht="27.9" customHeight="1">
      <c r="A113" s="272" t="s">
        <v>2467</v>
      </c>
      <c r="B113" s="267" t="s">
        <v>2468</v>
      </c>
      <c r="C113" s="268">
        <v>4</v>
      </c>
      <c r="D113" s="268">
        <f>ROUND(C113*(1-0.05),2)</f>
        <v>3.8</v>
      </c>
      <c r="E113" s="181" t="s">
        <v>1305</v>
      </c>
      <c r="F113" s="309"/>
      <c r="G113" s="309"/>
      <c r="H113" s="309"/>
      <c r="I113" s="309"/>
      <c r="J113" s="309"/>
      <c r="K113" s="309"/>
      <c r="L113" s="309"/>
      <c r="M113" s="309"/>
      <c r="N113" s="309"/>
      <c r="O113" s="309"/>
      <c r="P113" s="309"/>
      <c r="Q113" s="309"/>
      <c r="R113" s="309"/>
      <c r="S113" s="309"/>
      <c r="T113" s="195"/>
      <c r="U113" s="195"/>
      <c r="V113" s="195"/>
    </row>
    <row r="114" spans="1:22" ht="15.75" customHeight="1">
      <c r="A114" s="202" t="s">
        <v>2469</v>
      </c>
      <c r="B114" s="203"/>
      <c r="C114" s="280"/>
      <c r="D114" s="280"/>
      <c r="E114" s="211"/>
      <c r="F114" s="310"/>
      <c r="G114" s="310"/>
      <c r="H114" s="310"/>
      <c r="I114" s="310"/>
      <c r="J114" s="310"/>
      <c r="K114" s="310"/>
      <c r="L114" s="310"/>
      <c r="M114" s="310"/>
      <c r="N114" s="310"/>
      <c r="O114" s="310"/>
      <c r="P114" s="310"/>
      <c r="Q114" s="310"/>
      <c r="R114" s="310"/>
      <c r="S114" s="310"/>
      <c r="T114" s="252"/>
      <c r="U114" s="252"/>
      <c r="V114" s="252"/>
    </row>
    <row r="115" spans="1:22" ht="27.9" customHeight="1">
      <c r="A115" s="272" t="s">
        <v>2470</v>
      </c>
      <c r="B115" s="267" t="s">
        <v>2471</v>
      </c>
      <c r="C115" s="268">
        <v>45</v>
      </c>
      <c r="D115" s="268">
        <f t="shared" ref="D115:D119" si="9">ROUND(C115*(1-0.1),0)</f>
        <v>41</v>
      </c>
      <c r="E115" s="181" t="s">
        <v>1305</v>
      </c>
      <c r="F115" s="309"/>
      <c r="G115" s="309"/>
      <c r="H115" s="309"/>
      <c r="I115" s="309"/>
      <c r="J115" s="309"/>
      <c r="K115" s="309"/>
      <c r="L115" s="309"/>
      <c r="M115" s="309"/>
      <c r="N115" s="309"/>
      <c r="O115" s="309"/>
      <c r="P115" s="309"/>
      <c r="Q115" s="309"/>
      <c r="R115" s="309"/>
      <c r="S115" s="309"/>
      <c r="T115" s="195"/>
      <c r="U115" s="195"/>
      <c r="V115" s="195"/>
    </row>
    <row r="116" spans="1:22" ht="27.9" customHeight="1">
      <c r="A116" s="272" t="s">
        <v>2472</v>
      </c>
      <c r="B116" s="267" t="s">
        <v>2473</v>
      </c>
      <c r="C116" s="268">
        <v>86</v>
      </c>
      <c r="D116" s="268">
        <f t="shared" si="9"/>
        <v>77</v>
      </c>
      <c r="E116" s="181" t="s">
        <v>1305</v>
      </c>
      <c r="F116" s="309"/>
      <c r="G116" s="309"/>
      <c r="H116" s="309"/>
      <c r="I116" s="309"/>
      <c r="J116" s="309"/>
      <c r="K116" s="309"/>
      <c r="L116" s="309"/>
      <c r="M116" s="309"/>
      <c r="N116" s="309"/>
      <c r="O116" s="309"/>
      <c r="P116" s="309"/>
      <c r="Q116" s="309"/>
      <c r="R116" s="309"/>
      <c r="S116" s="309"/>
      <c r="T116" s="195"/>
      <c r="U116" s="195"/>
      <c r="V116" s="195"/>
    </row>
    <row r="117" spans="1:22" ht="27.9" customHeight="1">
      <c r="A117" s="272" t="s">
        <v>2474</v>
      </c>
      <c r="B117" s="267" t="s">
        <v>2475</v>
      </c>
      <c r="C117" s="268">
        <v>122</v>
      </c>
      <c r="D117" s="268">
        <f t="shared" si="9"/>
        <v>110</v>
      </c>
      <c r="E117" s="181" t="s">
        <v>1305</v>
      </c>
      <c r="F117" s="309"/>
      <c r="G117" s="309"/>
      <c r="H117" s="309"/>
      <c r="I117" s="309"/>
      <c r="J117" s="309"/>
      <c r="K117" s="309"/>
      <c r="L117" s="309"/>
      <c r="M117" s="309"/>
      <c r="N117" s="309"/>
      <c r="O117" s="309"/>
      <c r="P117" s="309"/>
      <c r="Q117" s="309"/>
      <c r="R117" s="309"/>
      <c r="S117" s="309"/>
      <c r="T117" s="195"/>
      <c r="U117" s="195"/>
      <c r="V117" s="195"/>
    </row>
    <row r="118" spans="1:22" ht="27.9" customHeight="1">
      <c r="A118" s="272" t="s">
        <v>2476</v>
      </c>
      <c r="B118" s="267" t="s">
        <v>2477</v>
      </c>
      <c r="C118" s="268">
        <v>162</v>
      </c>
      <c r="D118" s="268">
        <f t="shared" si="9"/>
        <v>146</v>
      </c>
      <c r="E118" s="181" t="s">
        <v>1305</v>
      </c>
      <c r="F118" s="309"/>
      <c r="G118" s="309"/>
      <c r="H118" s="309"/>
      <c r="I118" s="309"/>
      <c r="J118" s="309"/>
      <c r="K118" s="309"/>
      <c r="L118" s="309"/>
      <c r="M118" s="309"/>
      <c r="N118" s="309"/>
      <c r="O118" s="309"/>
      <c r="P118" s="309"/>
      <c r="Q118" s="309"/>
      <c r="R118" s="309"/>
      <c r="S118" s="309"/>
      <c r="T118" s="195"/>
      <c r="U118" s="195"/>
      <c r="V118" s="195"/>
    </row>
    <row r="119" spans="1:22" ht="27.9" customHeight="1">
      <c r="A119" s="272" t="s">
        <v>2478</v>
      </c>
      <c r="B119" s="267" t="s">
        <v>2479</v>
      </c>
      <c r="C119" s="268">
        <v>196</v>
      </c>
      <c r="D119" s="268">
        <f t="shared" si="9"/>
        <v>176</v>
      </c>
      <c r="E119" s="181" t="s">
        <v>1305</v>
      </c>
      <c r="F119" s="309"/>
      <c r="G119" s="309"/>
      <c r="H119" s="309"/>
      <c r="I119" s="309"/>
      <c r="J119" s="309"/>
      <c r="K119" s="309"/>
      <c r="L119" s="309"/>
      <c r="M119" s="309"/>
      <c r="N119" s="309"/>
      <c r="O119" s="309"/>
      <c r="P119" s="309"/>
      <c r="Q119" s="309"/>
      <c r="R119" s="309"/>
      <c r="S119" s="309"/>
      <c r="T119" s="195"/>
      <c r="U119" s="195"/>
      <c r="V119" s="195"/>
    </row>
    <row r="120" spans="1:22" ht="27.9" customHeight="1">
      <c r="A120" s="272" t="s">
        <v>2480</v>
      </c>
      <c r="B120" s="267" t="s">
        <v>2481</v>
      </c>
      <c r="C120" s="268">
        <v>4</v>
      </c>
      <c r="D120" s="268">
        <f>ROUND(C120*(1-0.05),2)</f>
        <v>3.8</v>
      </c>
      <c r="E120" s="181" t="s">
        <v>1305</v>
      </c>
      <c r="F120" s="309"/>
      <c r="G120" s="309"/>
      <c r="H120" s="309"/>
      <c r="I120" s="309"/>
      <c r="J120" s="309"/>
      <c r="K120" s="309"/>
      <c r="L120" s="309"/>
      <c r="M120" s="309"/>
      <c r="N120" s="309"/>
      <c r="O120" s="309"/>
      <c r="P120" s="309"/>
      <c r="Q120" s="309"/>
      <c r="R120" s="309"/>
      <c r="S120" s="309"/>
      <c r="T120" s="195"/>
      <c r="U120" s="195"/>
      <c r="V120" s="195"/>
    </row>
    <row r="121" spans="1:22" ht="15.75" customHeight="1">
      <c r="A121" s="202" t="s">
        <v>2482</v>
      </c>
      <c r="B121" s="203"/>
      <c r="C121" s="280"/>
      <c r="D121" s="280"/>
      <c r="E121" s="211"/>
      <c r="F121" s="310"/>
      <c r="G121" s="310"/>
      <c r="H121" s="310"/>
      <c r="I121" s="310"/>
      <c r="J121" s="310"/>
      <c r="K121" s="310"/>
      <c r="L121" s="310"/>
      <c r="M121" s="310"/>
      <c r="N121" s="310"/>
      <c r="O121" s="310"/>
      <c r="P121" s="310"/>
      <c r="Q121" s="310"/>
      <c r="R121" s="310"/>
      <c r="S121" s="310"/>
      <c r="T121" s="252"/>
      <c r="U121" s="252"/>
      <c r="V121" s="252"/>
    </row>
    <row r="122" spans="1:22" ht="27.9" customHeight="1">
      <c r="A122" s="272" t="s">
        <v>2483</v>
      </c>
      <c r="B122" s="267" t="s">
        <v>2484</v>
      </c>
      <c r="C122" s="268">
        <v>38</v>
      </c>
      <c r="D122" s="268">
        <f t="shared" ref="D122:D126" si="10">ROUND(C122*(1-0.1),0)</f>
        <v>34</v>
      </c>
      <c r="E122" s="181" t="s">
        <v>1305</v>
      </c>
      <c r="F122" s="309"/>
      <c r="G122" s="309"/>
      <c r="H122" s="309"/>
      <c r="I122" s="309"/>
      <c r="J122" s="309"/>
      <c r="K122" s="309"/>
      <c r="L122" s="309"/>
      <c r="M122" s="309"/>
      <c r="N122" s="309"/>
      <c r="O122" s="309"/>
      <c r="P122" s="309"/>
      <c r="Q122" s="309"/>
      <c r="R122" s="309"/>
      <c r="S122" s="309"/>
      <c r="T122" s="195"/>
      <c r="U122" s="195"/>
      <c r="V122" s="195"/>
    </row>
    <row r="123" spans="1:22" ht="27.9" customHeight="1">
      <c r="A123" s="272" t="s">
        <v>2485</v>
      </c>
      <c r="B123" s="267" t="s">
        <v>2486</v>
      </c>
      <c r="C123" s="268">
        <v>72</v>
      </c>
      <c r="D123" s="268">
        <f t="shared" si="10"/>
        <v>65</v>
      </c>
      <c r="E123" s="181" t="s">
        <v>1305</v>
      </c>
      <c r="F123" s="310"/>
      <c r="G123" s="310"/>
      <c r="H123" s="310"/>
      <c r="I123" s="310"/>
      <c r="J123" s="310"/>
      <c r="K123" s="310"/>
      <c r="L123" s="310"/>
      <c r="M123" s="310"/>
      <c r="N123" s="310"/>
      <c r="O123" s="310"/>
      <c r="P123" s="310"/>
      <c r="Q123" s="310"/>
      <c r="R123" s="310"/>
      <c r="S123" s="310"/>
      <c r="T123" s="252"/>
      <c r="U123" s="252"/>
      <c r="V123" s="252"/>
    </row>
    <row r="124" spans="1:22" ht="27.9" customHeight="1">
      <c r="A124" s="272" t="s">
        <v>2487</v>
      </c>
      <c r="B124" s="267" t="s">
        <v>2488</v>
      </c>
      <c r="C124" s="268">
        <v>103</v>
      </c>
      <c r="D124" s="268">
        <f t="shared" si="10"/>
        <v>93</v>
      </c>
      <c r="E124" s="181" t="s">
        <v>1305</v>
      </c>
      <c r="F124" s="310"/>
      <c r="G124" s="310"/>
      <c r="H124" s="310"/>
      <c r="I124" s="310"/>
      <c r="J124" s="310"/>
      <c r="K124" s="310"/>
      <c r="L124" s="310"/>
      <c r="M124" s="310"/>
      <c r="N124" s="310"/>
      <c r="O124" s="310"/>
      <c r="P124" s="310"/>
      <c r="Q124" s="310"/>
      <c r="R124" s="310"/>
      <c r="S124" s="310"/>
      <c r="T124" s="252"/>
      <c r="U124" s="252"/>
      <c r="V124" s="252"/>
    </row>
    <row r="125" spans="1:22" ht="27.9" customHeight="1">
      <c r="A125" s="272" t="s">
        <v>2489</v>
      </c>
      <c r="B125" s="267" t="s">
        <v>2490</v>
      </c>
      <c r="C125" s="268">
        <v>137</v>
      </c>
      <c r="D125" s="268">
        <f t="shared" si="10"/>
        <v>123</v>
      </c>
      <c r="E125" s="181" t="s">
        <v>1305</v>
      </c>
      <c r="F125" s="310"/>
      <c r="G125" s="310"/>
      <c r="H125" s="310"/>
      <c r="I125" s="310"/>
      <c r="J125" s="310"/>
      <c r="K125" s="310"/>
      <c r="L125" s="310"/>
      <c r="M125" s="310"/>
      <c r="N125" s="310"/>
      <c r="O125" s="310"/>
      <c r="P125" s="310"/>
      <c r="Q125" s="310"/>
      <c r="R125" s="310"/>
      <c r="S125" s="310"/>
      <c r="T125" s="252"/>
      <c r="U125" s="252"/>
      <c r="V125" s="252"/>
    </row>
    <row r="126" spans="1:22" ht="27.9" customHeight="1">
      <c r="A126" s="272" t="s">
        <v>2491</v>
      </c>
      <c r="B126" s="267" t="s">
        <v>2492</v>
      </c>
      <c r="C126" s="268">
        <v>165</v>
      </c>
      <c r="D126" s="268">
        <f t="shared" si="10"/>
        <v>149</v>
      </c>
      <c r="E126" s="181" t="s">
        <v>1305</v>
      </c>
      <c r="F126" s="310"/>
      <c r="G126" s="310"/>
      <c r="H126" s="310"/>
      <c r="I126" s="310"/>
      <c r="J126" s="310"/>
      <c r="K126" s="310"/>
      <c r="L126" s="310"/>
      <c r="M126" s="310"/>
      <c r="N126" s="310"/>
      <c r="O126" s="310"/>
      <c r="P126" s="310"/>
      <c r="Q126" s="310"/>
      <c r="R126" s="310"/>
      <c r="S126" s="310"/>
      <c r="T126" s="252"/>
      <c r="U126" s="252"/>
      <c r="V126" s="252"/>
    </row>
    <row r="127" spans="1:22" ht="27.9" customHeight="1">
      <c r="A127" s="272" t="s">
        <v>2493</v>
      </c>
      <c r="B127" s="267" t="s">
        <v>2494</v>
      </c>
      <c r="C127" s="268">
        <v>3</v>
      </c>
      <c r="D127" s="268">
        <f>ROUND(C127*(1-0.05),2)</f>
        <v>2.85</v>
      </c>
      <c r="E127" s="181" t="s">
        <v>1305</v>
      </c>
      <c r="F127" s="310"/>
      <c r="G127" s="310"/>
      <c r="H127" s="310"/>
      <c r="I127" s="310"/>
      <c r="J127" s="310"/>
      <c r="K127" s="310"/>
      <c r="L127" s="310"/>
      <c r="M127" s="310"/>
      <c r="N127" s="310"/>
      <c r="O127" s="310"/>
      <c r="P127" s="310"/>
      <c r="Q127" s="310"/>
      <c r="R127" s="310"/>
      <c r="S127" s="310"/>
      <c r="T127" s="252"/>
      <c r="U127" s="252"/>
      <c r="V127" s="252"/>
    </row>
    <row r="128" spans="1:22" ht="15.75" customHeight="1">
      <c r="A128" s="202" t="s">
        <v>2495</v>
      </c>
      <c r="B128" s="203"/>
      <c r="C128" s="280"/>
      <c r="D128" s="280"/>
      <c r="E128" s="211"/>
      <c r="F128" s="310"/>
      <c r="G128" s="310"/>
      <c r="H128" s="310"/>
      <c r="I128" s="310"/>
      <c r="J128" s="310"/>
      <c r="K128" s="310"/>
      <c r="L128" s="310"/>
      <c r="M128" s="310"/>
      <c r="N128" s="310"/>
      <c r="O128" s="310"/>
      <c r="P128" s="310"/>
      <c r="Q128" s="310"/>
      <c r="R128" s="310"/>
      <c r="S128" s="310"/>
      <c r="T128" s="252"/>
      <c r="U128" s="252"/>
      <c r="V128" s="252"/>
    </row>
    <row r="129" spans="1:22" ht="27.9" customHeight="1">
      <c r="A129" s="272" t="s">
        <v>2496</v>
      </c>
      <c r="B129" s="267" t="s">
        <v>2497</v>
      </c>
      <c r="C129" s="268">
        <v>32</v>
      </c>
      <c r="D129" s="268">
        <f t="shared" ref="D129:D133" si="11">ROUND(C129*(1-0.1),0)</f>
        <v>29</v>
      </c>
      <c r="E129" s="181" t="s">
        <v>1305</v>
      </c>
      <c r="F129" s="310"/>
      <c r="G129" s="310"/>
      <c r="H129" s="310"/>
      <c r="I129" s="310"/>
      <c r="J129" s="310"/>
      <c r="K129" s="310"/>
      <c r="L129" s="310"/>
      <c r="M129" s="310"/>
      <c r="N129" s="310"/>
      <c r="O129" s="310"/>
      <c r="P129" s="310"/>
      <c r="Q129" s="310"/>
      <c r="R129" s="310"/>
      <c r="S129" s="310"/>
      <c r="T129" s="252"/>
      <c r="U129" s="252"/>
      <c r="V129" s="252"/>
    </row>
    <row r="130" spans="1:22" ht="27.9" customHeight="1">
      <c r="A130" s="272" t="s">
        <v>2498</v>
      </c>
      <c r="B130" s="267" t="s">
        <v>2499</v>
      </c>
      <c r="C130" s="268">
        <v>61</v>
      </c>
      <c r="D130" s="268">
        <f t="shared" si="11"/>
        <v>55</v>
      </c>
      <c r="E130" s="181" t="s">
        <v>1305</v>
      </c>
      <c r="F130" s="310"/>
      <c r="G130" s="310"/>
      <c r="H130" s="310"/>
      <c r="I130" s="310"/>
      <c r="J130" s="310"/>
      <c r="K130" s="310"/>
      <c r="L130" s="310"/>
      <c r="M130" s="310"/>
      <c r="N130" s="310"/>
      <c r="O130" s="310"/>
      <c r="P130" s="310"/>
      <c r="Q130" s="310"/>
      <c r="R130" s="310"/>
      <c r="S130" s="310"/>
      <c r="T130" s="252"/>
      <c r="U130" s="252"/>
      <c r="V130" s="252"/>
    </row>
    <row r="131" spans="1:22" ht="27.9" customHeight="1">
      <c r="A131" s="272" t="s">
        <v>2500</v>
      </c>
      <c r="B131" s="267" t="s">
        <v>2501</v>
      </c>
      <c r="C131" s="268">
        <v>86</v>
      </c>
      <c r="D131" s="268">
        <f t="shared" si="11"/>
        <v>77</v>
      </c>
      <c r="E131" s="181" t="s">
        <v>1305</v>
      </c>
      <c r="F131" s="310"/>
      <c r="G131" s="310"/>
      <c r="H131" s="310"/>
      <c r="I131" s="310"/>
      <c r="J131" s="310"/>
      <c r="K131" s="310"/>
      <c r="L131" s="310"/>
      <c r="M131" s="310"/>
      <c r="N131" s="310"/>
      <c r="O131" s="310"/>
      <c r="P131" s="310"/>
      <c r="Q131" s="310"/>
      <c r="R131" s="310"/>
      <c r="S131" s="310"/>
      <c r="T131" s="252"/>
      <c r="U131" s="252"/>
      <c r="V131" s="252"/>
    </row>
    <row r="132" spans="1:22" ht="27.9" customHeight="1">
      <c r="A132" s="272" t="s">
        <v>2502</v>
      </c>
      <c r="B132" s="267" t="s">
        <v>2503</v>
      </c>
      <c r="C132" s="268">
        <v>115</v>
      </c>
      <c r="D132" s="268">
        <f t="shared" si="11"/>
        <v>104</v>
      </c>
      <c r="E132" s="181" t="s">
        <v>1305</v>
      </c>
      <c r="F132" s="310"/>
      <c r="G132" s="310"/>
      <c r="H132" s="310"/>
      <c r="I132" s="310"/>
      <c r="J132" s="310"/>
      <c r="K132" s="310"/>
      <c r="L132" s="310"/>
      <c r="M132" s="310"/>
      <c r="N132" s="310"/>
      <c r="O132" s="310"/>
      <c r="P132" s="310"/>
      <c r="Q132" s="310"/>
      <c r="R132" s="310"/>
      <c r="S132" s="310"/>
      <c r="T132" s="252"/>
      <c r="U132" s="252"/>
      <c r="V132" s="252"/>
    </row>
    <row r="133" spans="1:22" ht="27.9" customHeight="1">
      <c r="A133" s="272" t="s">
        <v>2504</v>
      </c>
      <c r="B133" s="267" t="s">
        <v>2505</v>
      </c>
      <c r="C133" s="268">
        <v>139</v>
      </c>
      <c r="D133" s="268">
        <f t="shared" si="11"/>
        <v>125</v>
      </c>
      <c r="E133" s="181" t="s">
        <v>1305</v>
      </c>
      <c r="F133" s="310"/>
      <c r="G133" s="310"/>
      <c r="H133" s="310"/>
      <c r="I133" s="310"/>
      <c r="J133" s="310"/>
      <c r="K133" s="310"/>
      <c r="L133" s="310"/>
      <c r="M133" s="310"/>
      <c r="N133" s="310"/>
      <c r="O133" s="310"/>
      <c r="P133" s="310"/>
      <c r="Q133" s="310"/>
      <c r="R133" s="310"/>
      <c r="S133" s="310"/>
      <c r="T133" s="252"/>
      <c r="U133" s="252"/>
      <c r="V133" s="252"/>
    </row>
    <row r="134" spans="1:22" ht="27.9" customHeight="1">
      <c r="A134" s="272" t="s">
        <v>2506</v>
      </c>
      <c r="B134" s="267" t="s">
        <v>2507</v>
      </c>
      <c r="C134" s="268">
        <v>2.5</v>
      </c>
      <c r="D134" s="268">
        <f>ROUND(C134*(1-0.05),2)</f>
        <v>2.38</v>
      </c>
      <c r="E134" s="181" t="s">
        <v>1305</v>
      </c>
      <c r="F134" s="310"/>
      <c r="G134" s="310"/>
      <c r="H134" s="310"/>
      <c r="I134" s="310"/>
      <c r="J134" s="310"/>
      <c r="K134" s="310"/>
      <c r="L134" s="310"/>
      <c r="M134" s="310"/>
      <c r="N134" s="310"/>
      <c r="O134" s="310"/>
      <c r="P134" s="310"/>
      <c r="Q134" s="310"/>
      <c r="R134" s="310"/>
      <c r="S134" s="310"/>
      <c r="T134" s="252"/>
      <c r="U134" s="252"/>
      <c r="V134" s="252"/>
    </row>
    <row r="135" spans="1:22" ht="15.75" customHeight="1">
      <c r="A135" s="202" t="s">
        <v>2508</v>
      </c>
      <c r="B135" s="203"/>
      <c r="C135" s="280"/>
      <c r="D135" s="280"/>
      <c r="E135" s="211"/>
      <c r="F135" s="310"/>
      <c r="G135" s="310"/>
      <c r="H135" s="310"/>
      <c r="I135" s="310"/>
      <c r="J135" s="310"/>
      <c r="K135" s="310"/>
      <c r="L135" s="310"/>
      <c r="M135" s="310"/>
      <c r="N135" s="310"/>
      <c r="O135" s="310"/>
      <c r="P135" s="310"/>
      <c r="Q135" s="310"/>
      <c r="R135" s="310"/>
      <c r="S135" s="310"/>
      <c r="T135" s="252"/>
      <c r="U135" s="252"/>
      <c r="V135" s="252"/>
    </row>
    <row r="136" spans="1:22" ht="27.9" customHeight="1">
      <c r="A136" s="272" t="s">
        <v>2509</v>
      </c>
      <c r="B136" s="267" t="s">
        <v>2510</v>
      </c>
      <c r="C136" s="268">
        <v>30</v>
      </c>
      <c r="D136" s="268">
        <f t="shared" ref="D136:D140" si="12">ROUND(C136*(1-0.1),0)</f>
        <v>27</v>
      </c>
      <c r="E136" s="181" t="s">
        <v>1305</v>
      </c>
      <c r="F136" s="310"/>
      <c r="G136" s="310"/>
      <c r="H136" s="310"/>
      <c r="I136" s="310"/>
      <c r="J136" s="310"/>
      <c r="K136" s="310"/>
      <c r="L136" s="310"/>
      <c r="M136" s="310"/>
      <c r="N136" s="310"/>
      <c r="O136" s="310"/>
      <c r="P136" s="310"/>
      <c r="Q136" s="310"/>
      <c r="R136" s="310"/>
      <c r="S136" s="310"/>
      <c r="T136" s="252"/>
      <c r="U136" s="252"/>
      <c r="V136" s="252"/>
    </row>
    <row r="137" spans="1:22" ht="27.9" customHeight="1">
      <c r="A137" s="272" t="s">
        <v>2511</v>
      </c>
      <c r="B137" s="267" t="s">
        <v>2512</v>
      </c>
      <c r="C137" s="268">
        <v>57</v>
      </c>
      <c r="D137" s="268">
        <f t="shared" si="12"/>
        <v>51</v>
      </c>
      <c r="E137" s="181" t="s">
        <v>1305</v>
      </c>
      <c r="F137" s="310"/>
      <c r="G137" s="310"/>
      <c r="H137" s="310"/>
      <c r="I137" s="310"/>
      <c r="J137" s="310"/>
      <c r="K137" s="310"/>
      <c r="L137" s="310"/>
      <c r="M137" s="310"/>
      <c r="N137" s="310"/>
      <c r="O137" s="310"/>
      <c r="P137" s="310"/>
      <c r="Q137" s="310"/>
      <c r="R137" s="310"/>
      <c r="S137" s="310"/>
      <c r="T137" s="252"/>
      <c r="U137" s="252"/>
      <c r="V137" s="252"/>
    </row>
    <row r="138" spans="1:22" ht="27.9" customHeight="1">
      <c r="A138" s="272" t="s">
        <v>2513</v>
      </c>
      <c r="B138" s="267" t="s">
        <v>2514</v>
      </c>
      <c r="C138" s="268">
        <v>81</v>
      </c>
      <c r="D138" s="268">
        <f t="shared" si="12"/>
        <v>73</v>
      </c>
      <c r="E138" s="181" t="s">
        <v>1305</v>
      </c>
      <c r="F138" s="310"/>
      <c r="G138" s="310"/>
      <c r="H138" s="310"/>
      <c r="I138" s="310"/>
      <c r="J138" s="310"/>
      <c r="K138" s="310"/>
      <c r="L138" s="310"/>
      <c r="M138" s="310"/>
      <c r="N138" s="310"/>
      <c r="O138" s="310"/>
      <c r="P138" s="310"/>
      <c r="Q138" s="310"/>
      <c r="R138" s="310"/>
      <c r="S138" s="310"/>
      <c r="T138" s="252"/>
      <c r="U138" s="252"/>
      <c r="V138" s="252"/>
    </row>
    <row r="139" spans="1:22" ht="27.9" customHeight="1">
      <c r="A139" s="272" t="s">
        <v>2515</v>
      </c>
      <c r="B139" s="267" t="s">
        <v>2516</v>
      </c>
      <c r="C139" s="268">
        <v>108</v>
      </c>
      <c r="D139" s="268">
        <f t="shared" si="12"/>
        <v>97</v>
      </c>
      <c r="E139" s="181" t="s">
        <v>1305</v>
      </c>
      <c r="F139" s="310"/>
      <c r="G139" s="310"/>
      <c r="H139" s="310"/>
      <c r="I139" s="310"/>
      <c r="J139" s="310"/>
      <c r="K139" s="310"/>
      <c r="L139" s="310"/>
      <c r="M139" s="310"/>
      <c r="N139" s="310"/>
      <c r="O139" s="310"/>
      <c r="P139" s="310"/>
      <c r="Q139" s="310"/>
      <c r="R139" s="310"/>
      <c r="S139" s="310"/>
      <c r="T139" s="252"/>
      <c r="U139" s="252"/>
      <c r="V139" s="252"/>
    </row>
    <row r="140" spans="1:22" ht="27.9" customHeight="1">
      <c r="A140" s="272" t="s">
        <v>2517</v>
      </c>
      <c r="B140" s="267" t="s">
        <v>2518</v>
      </c>
      <c r="C140" s="268">
        <v>131</v>
      </c>
      <c r="D140" s="268">
        <f t="shared" si="12"/>
        <v>118</v>
      </c>
      <c r="E140" s="181" t="s">
        <v>1305</v>
      </c>
      <c r="F140" s="310"/>
      <c r="G140" s="310"/>
      <c r="H140" s="310"/>
      <c r="I140" s="310"/>
      <c r="J140" s="310"/>
      <c r="K140" s="310"/>
      <c r="L140" s="310"/>
      <c r="M140" s="310"/>
      <c r="N140" s="310"/>
      <c r="O140" s="310"/>
      <c r="P140" s="310"/>
      <c r="Q140" s="310"/>
      <c r="R140" s="310"/>
      <c r="S140" s="310"/>
      <c r="T140" s="252"/>
      <c r="U140" s="252"/>
      <c r="V140" s="252"/>
    </row>
    <row r="141" spans="1:22" ht="27.9" customHeight="1" thickBot="1">
      <c r="A141" s="273" t="s">
        <v>2519</v>
      </c>
      <c r="B141" s="270" t="s">
        <v>2520</v>
      </c>
      <c r="C141" s="271">
        <v>2.5</v>
      </c>
      <c r="D141" s="271">
        <f>ROUND(C141*(1-0.05),2)</f>
        <v>2.38</v>
      </c>
      <c r="E141" s="182" t="s">
        <v>1305</v>
      </c>
      <c r="F141" s="310"/>
      <c r="G141" s="310"/>
      <c r="H141" s="310"/>
      <c r="I141" s="310"/>
      <c r="J141" s="310"/>
      <c r="K141" s="310"/>
      <c r="L141" s="310"/>
      <c r="M141" s="310"/>
      <c r="N141" s="310"/>
      <c r="O141" s="310"/>
      <c r="P141" s="310"/>
      <c r="Q141" s="310"/>
      <c r="R141" s="310"/>
      <c r="S141" s="310"/>
      <c r="T141" s="252"/>
      <c r="U141" s="252"/>
      <c r="V141" s="252"/>
    </row>
    <row r="142" spans="1:22" ht="27.75" customHeight="1">
      <c r="A142" s="317"/>
      <c r="B142" s="318"/>
      <c r="C142" s="319"/>
      <c r="D142" s="302"/>
      <c r="E142" s="302"/>
      <c r="F142" s="310"/>
      <c r="G142" s="310"/>
      <c r="H142" s="310"/>
      <c r="I142" s="310"/>
      <c r="J142" s="310"/>
      <c r="K142" s="310"/>
      <c r="L142" s="310"/>
      <c r="M142" s="310"/>
      <c r="N142" s="310"/>
      <c r="O142" s="310"/>
      <c r="P142" s="310"/>
      <c r="Q142" s="310"/>
      <c r="R142" s="310"/>
      <c r="S142" s="310"/>
      <c r="T142" s="252"/>
      <c r="U142" s="252"/>
      <c r="V142" s="252"/>
    </row>
    <row r="143" spans="1:22" ht="27.75" customHeight="1" thickBot="1">
      <c r="A143" s="220" t="s">
        <v>2521</v>
      </c>
      <c r="B143" s="171"/>
      <c r="C143" s="313"/>
      <c r="D143" s="314"/>
      <c r="E143" s="314"/>
      <c r="F143" s="309"/>
      <c r="G143" s="309"/>
      <c r="H143" s="309"/>
      <c r="I143" s="309"/>
      <c r="J143" s="309"/>
      <c r="K143" s="309"/>
      <c r="L143" s="309"/>
      <c r="M143" s="309"/>
      <c r="N143" s="309"/>
      <c r="O143" s="309"/>
      <c r="P143" s="309"/>
      <c r="Q143" s="309"/>
      <c r="R143" s="309"/>
      <c r="S143" s="309"/>
      <c r="T143" s="195"/>
      <c r="U143" s="195"/>
      <c r="V143" s="195"/>
    </row>
    <row r="144" spans="1:22" ht="31.5" thickBot="1">
      <c r="A144" s="172" t="s">
        <v>1351</v>
      </c>
      <c r="B144" s="173" t="s">
        <v>0</v>
      </c>
      <c r="C144" s="221" t="s">
        <v>1</v>
      </c>
      <c r="D144" s="221" t="s">
        <v>1352</v>
      </c>
      <c r="E144" s="174" t="s">
        <v>1311</v>
      </c>
      <c r="F144" s="309"/>
      <c r="G144" s="309"/>
      <c r="H144" s="309"/>
      <c r="I144" s="309"/>
      <c r="J144" s="309"/>
      <c r="K144" s="309"/>
      <c r="L144" s="309"/>
      <c r="M144" s="309"/>
      <c r="N144" s="309"/>
      <c r="O144" s="309"/>
      <c r="P144" s="309"/>
      <c r="Q144" s="309"/>
      <c r="R144" s="309"/>
      <c r="S144" s="309"/>
      <c r="T144" s="195"/>
      <c r="U144" s="195"/>
      <c r="V144" s="195"/>
    </row>
    <row r="145" spans="1:22" ht="15.5">
      <c r="A145" s="202" t="s">
        <v>2522</v>
      </c>
      <c r="B145" s="203"/>
      <c r="C145" s="280"/>
      <c r="D145" s="280"/>
      <c r="E145" s="211"/>
      <c r="F145" s="309"/>
      <c r="G145" s="309"/>
      <c r="H145" s="309"/>
      <c r="I145" s="309"/>
      <c r="J145" s="309"/>
      <c r="K145" s="309"/>
      <c r="L145" s="309"/>
      <c r="M145" s="309"/>
      <c r="N145" s="309"/>
      <c r="O145" s="309"/>
      <c r="P145" s="309"/>
      <c r="Q145" s="309"/>
      <c r="R145" s="309"/>
      <c r="S145" s="309"/>
      <c r="T145" s="195"/>
      <c r="U145" s="195"/>
      <c r="V145" s="195"/>
    </row>
    <row r="146" spans="1:22" ht="27.9" customHeight="1">
      <c r="A146" s="272" t="s">
        <v>2523</v>
      </c>
      <c r="B146" s="267" t="s">
        <v>2524</v>
      </c>
      <c r="C146" s="268">
        <v>37</v>
      </c>
      <c r="D146" s="268">
        <f t="shared" ref="D146:D171" si="13">ROUND(C146*(1-0.1),0)</f>
        <v>33</v>
      </c>
      <c r="E146" s="181" t="s">
        <v>1305</v>
      </c>
      <c r="F146" s="309"/>
      <c r="G146" s="309"/>
      <c r="H146" s="309"/>
      <c r="I146" s="309"/>
      <c r="J146" s="309"/>
      <c r="K146" s="309"/>
      <c r="L146" s="309"/>
      <c r="M146" s="309"/>
      <c r="N146" s="309"/>
      <c r="O146" s="309"/>
      <c r="P146" s="309"/>
      <c r="Q146" s="309"/>
      <c r="R146" s="309"/>
      <c r="S146" s="309"/>
      <c r="T146" s="195"/>
      <c r="U146" s="195"/>
      <c r="V146" s="195"/>
    </row>
    <row r="147" spans="1:22" ht="27.9" customHeight="1">
      <c r="A147" s="272" t="s">
        <v>2525</v>
      </c>
      <c r="B147" s="267" t="s">
        <v>2526</v>
      </c>
      <c r="C147" s="268">
        <v>70</v>
      </c>
      <c r="D147" s="268">
        <f t="shared" si="13"/>
        <v>63</v>
      </c>
      <c r="E147" s="181" t="s">
        <v>1305</v>
      </c>
      <c r="F147" s="309"/>
      <c r="G147" s="309"/>
      <c r="H147" s="309"/>
      <c r="I147" s="309"/>
      <c r="J147" s="309"/>
      <c r="K147" s="309"/>
      <c r="L147" s="309"/>
      <c r="M147" s="309"/>
      <c r="N147" s="309"/>
      <c r="O147" s="309"/>
      <c r="P147" s="309"/>
      <c r="Q147" s="309"/>
      <c r="R147" s="309"/>
      <c r="S147" s="309"/>
      <c r="T147" s="195"/>
      <c r="U147" s="195"/>
      <c r="V147" s="195"/>
    </row>
    <row r="148" spans="1:22" ht="27.9" customHeight="1">
      <c r="A148" s="272" t="s">
        <v>2527</v>
      </c>
      <c r="B148" s="267" t="s">
        <v>2528</v>
      </c>
      <c r="C148" s="268">
        <v>100</v>
      </c>
      <c r="D148" s="268">
        <f t="shared" si="13"/>
        <v>90</v>
      </c>
      <c r="E148" s="181" t="s">
        <v>1305</v>
      </c>
      <c r="F148" s="309"/>
      <c r="G148" s="309"/>
      <c r="H148" s="309"/>
      <c r="I148" s="309"/>
      <c r="J148" s="309"/>
      <c r="K148" s="309"/>
      <c r="L148" s="309"/>
      <c r="M148" s="309"/>
      <c r="N148" s="309"/>
      <c r="O148" s="309"/>
      <c r="P148" s="309"/>
      <c r="Q148" s="309"/>
      <c r="R148" s="309"/>
      <c r="S148" s="309"/>
      <c r="T148" s="195"/>
      <c r="U148" s="195"/>
      <c r="V148" s="195"/>
    </row>
    <row r="149" spans="1:22" ht="27.9" customHeight="1">
      <c r="A149" s="272" t="s">
        <v>2529</v>
      </c>
      <c r="B149" s="267" t="s">
        <v>2530</v>
      </c>
      <c r="C149" s="268">
        <v>133</v>
      </c>
      <c r="D149" s="268">
        <f t="shared" si="13"/>
        <v>120</v>
      </c>
      <c r="E149" s="181" t="s">
        <v>1305</v>
      </c>
      <c r="F149" s="309"/>
      <c r="G149" s="309"/>
      <c r="H149" s="309"/>
      <c r="I149" s="309"/>
      <c r="J149" s="309"/>
      <c r="K149" s="309"/>
      <c r="L149" s="309"/>
      <c r="M149" s="309"/>
      <c r="N149" s="309"/>
      <c r="O149" s="309"/>
      <c r="P149" s="309"/>
      <c r="Q149" s="309"/>
      <c r="R149" s="309"/>
      <c r="S149" s="309"/>
      <c r="T149" s="195"/>
      <c r="U149" s="195"/>
      <c r="V149" s="195"/>
    </row>
    <row r="150" spans="1:22" ht="27.9" customHeight="1">
      <c r="A150" s="272" t="s">
        <v>2531</v>
      </c>
      <c r="B150" s="267" t="s">
        <v>2532</v>
      </c>
      <c r="C150" s="268">
        <v>161</v>
      </c>
      <c r="D150" s="268">
        <f t="shared" si="13"/>
        <v>145</v>
      </c>
      <c r="E150" s="181" t="s">
        <v>1305</v>
      </c>
      <c r="F150" s="309"/>
      <c r="G150" s="309"/>
      <c r="H150" s="309"/>
      <c r="I150" s="309"/>
      <c r="J150" s="309"/>
      <c r="K150" s="309"/>
      <c r="L150" s="309"/>
      <c r="M150" s="309"/>
      <c r="N150" s="309"/>
      <c r="O150" s="309"/>
      <c r="P150" s="309"/>
      <c r="Q150" s="309"/>
      <c r="R150" s="309"/>
      <c r="S150" s="309"/>
      <c r="T150" s="195"/>
      <c r="U150" s="195"/>
      <c r="V150" s="195"/>
    </row>
    <row r="151" spans="1:22" ht="27.9" customHeight="1">
      <c r="A151" s="272" t="s">
        <v>2533</v>
      </c>
      <c r="B151" s="267" t="s">
        <v>2534</v>
      </c>
      <c r="C151" s="268">
        <v>3</v>
      </c>
      <c r="D151" s="268">
        <f t="shared" si="13"/>
        <v>3</v>
      </c>
      <c r="E151" s="181" t="s">
        <v>1305</v>
      </c>
      <c r="F151" s="309"/>
      <c r="G151" s="309"/>
      <c r="H151" s="309"/>
      <c r="I151" s="309"/>
      <c r="J151" s="309"/>
      <c r="K151" s="309"/>
      <c r="L151" s="309"/>
      <c r="M151" s="309"/>
      <c r="N151" s="309"/>
      <c r="O151" s="309"/>
      <c r="P151" s="309"/>
      <c r="Q151" s="309"/>
      <c r="R151" s="309"/>
      <c r="S151" s="309"/>
      <c r="T151" s="195"/>
      <c r="U151" s="195"/>
      <c r="V151" s="195"/>
    </row>
    <row r="152" spans="1:22" ht="15.75" customHeight="1">
      <c r="A152" s="202" t="s">
        <v>2535</v>
      </c>
      <c r="B152" s="203"/>
      <c r="C152" s="280"/>
      <c r="D152" s="280"/>
      <c r="E152" s="211"/>
      <c r="F152" s="310"/>
      <c r="G152" s="310"/>
      <c r="H152" s="310"/>
      <c r="I152" s="310"/>
      <c r="J152" s="310"/>
      <c r="K152" s="310"/>
      <c r="L152" s="310"/>
      <c r="M152" s="310"/>
      <c r="N152" s="310"/>
      <c r="O152" s="310"/>
      <c r="P152" s="310"/>
      <c r="Q152" s="310"/>
      <c r="R152" s="310"/>
      <c r="S152" s="310"/>
      <c r="T152" s="252"/>
      <c r="U152" s="252"/>
      <c r="V152" s="252"/>
    </row>
    <row r="153" spans="1:22" ht="27.9" customHeight="1">
      <c r="A153" s="272" t="s">
        <v>2536</v>
      </c>
      <c r="B153" s="267" t="s">
        <v>2537</v>
      </c>
      <c r="C153" s="268">
        <v>30</v>
      </c>
      <c r="D153" s="268">
        <f t="shared" si="13"/>
        <v>27</v>
      </c>
      <c r="E153" s="181" t="s">
        <v>1305</v>
      </c>
      <c r="F153" s="309"/>
      <c r="G153" s="309"/>
      <c r="H153" s="309"/>
      <c r="I153" s="309"/>
      <c r="J153" s="309"/>
      <c r="K153" s="309"/>
      <c r="L153" s="309"/>
      <c r="M153" s="309"/>
      <c r="N153" s="309"/>
      <c r="O153" s="309"/>
      <c r="P153" s="309"/>
      <c r="Q153" s="309"/>
      <c r="R153" s="309"/>
      <c r="S153" s="309"/>
      <c r="T153" s="195"/>
      <c r="U153" s="195"/>
      <c r="V153" s="195"/>
    </row>
    <row r="154" spans="1:22" ht="27.9" customHeight="1">
      <c r="A154" s="272" t="s">
        <v>2538</v>
      </c>
      <c r="B154" s="267" t="s">
        <v>2539</v>
      </c>
      <c r="C154" s="268">
        <v>57</v>
      </c>
      <c r="D154" s="268">
        <f t="shared" si="13"/>
        <v>51</v>
      </c>
      <c r="E154" s="181" t="s">
        <v>1305</v>
      </c>
      <c r="F154" s="309"/>
      <c r="G154" s="309"/>
      <c r="H154" s="309"/>
      <c r="I154" s="309"/>
      <c r="J154" s="309"/>
      <c r="K154" s="309"/>
      <c r="L154" s="309"/>
      <c r="M154" s="309"/>
      <c r="N154" s="309"/>
      <c r="O154" s="309"/>
      <c r="P154" s="309"/>
      <c r="Q154" s="309"/>
      <c r="R154" s="309"/>
      <c r="S154" s="309"/>
      <c r="T154" s="195"/>
      <c r="U154" s="195"/>
      <c r="V154" s="195"/>
    </row>
    <row r="155" spans="1:22" ht="27.9" customHeight="1">
      <c r="A155" s="272" t="s">
        <v>2540</v>
      </c>
      <c r="B155" s="267" t="s">
        <v>2541</v>
      </c>
      <c r="C155" s="268">
        <v>81</v>
      </c>
      <c r="D155" s="268">
        <f t="shared" si="13"/>
        <v>73</v>
      </c>
      <c r="E155" s="181" t="s">
        <v>1305</v>
      </c>
      <c r="F155" s="309"/>
      <c r="G155" s="309"/>
      <c r="H155" s="309"/>
      <c r="I155" s="309"/>
      <c r="J155" s="309"/>
      <c r="K155" s="309"/>
      <c r="L155" s="309"/>
      <c r="M155" s="309"/>
      <c r="N155" s="309"/>
      <c r="O155" s="309"/>
      <c r="P155" s="309"/>
      <c r="Q155" s="309"/>
      <c r="R155" s="309"/>
      <c r="S155" s="309"/>
      <c r="T155" s="195"/>
      <c r="U155" s="195"/>
      <c r="V155" s="195"/>
    </row>
    <row r="156" spans="1:22" ht="27.9" customHeight="1">
      <c r="A156" s="272" t="s">
        <v>2542</v>
      </c>
      <c r="B156" s="267" t="s">
        <v>2543</v>
      </c>
      <c r="C156" s="268">
        <v>108</v>
      </c>
      <c r="D156" s="268">
        <f t="shared" si="13"/>
        <v>97</v>
      </c>
      <c r="E156" s="181" t="s">
        <v>1305</v>
      </c>
      <c r="F156" s="309"/>
      <c r="G156" s="309"/>
      <c r="H156" s="309"/>
      <c r="I156" s="309"/>
      <c r="J156" s="309"/>
      <c r="K156" s="309"/>
      <c r="L156" s="309"/>
      <c r="M156" s="309"/>
      <c r="N156" s="309"/>
      <c r="O156" s="309"/>
      <c r="P156" s="309"/>
      <c r="Q156" s="309"/>
      <c r="R156" s="309"/>
      <c r="S156" s="309"/>
      <c r="T156" s="195"/>
      <c r="U156" s="195"/>
      <c r="V156" s="195"/>
    </row>
    <row r="157" spans="1:22" ht="27.9" customHeight="1">
      <c r="A157" s="272" t="s">
        <v>2544</v>
      </c>
      <c r="B157" s="267" t="s">
        <v>2545</v>
      </c>
      <c r="C157" s="268">
        <v>131</v>
      </c>
      <c r="D157" s="268">
        <f t="shared" si="13"/>
        <v>118</v>
      </c>
      <c r="E157" s="181" t="s">
        <v>1305</v>
      </c>
      <c r="F157" s="309"/>
      <c r="G157" s="309"/>
      <c r="H157" s="309"/>
      <c r="I157" s="309"/>
      <c r="J157" s="309"/>
      <c r="K157" s="309"/>
      <c r="L157" s="309"/>
      <c r="M157" s="309"/>
      <c r="N157" s="309"/>
      <c r="O157" s="309"/>
      <c r="P157" s="309"/>
      <c r="Q157" s="309"/>
      <c r="R157" s="309"/>
      <c r="S157" s="309"/>
      <c r="T157" s="195"/>
      <c r="U157" s="195"/>
      <c r="V157" s="195"/>
    </row>
    <row r="158" spans="1:22" ht="27.9" customHeight="1">
      <c r="A158" s="272" t="s">
        <v>2546</v>
      </c>
      <c r="B158" s="267" t="s">
        <v>2547</v>
      </c>
      <c r="C158" s="268">
        <v>2.5</v>
      </c>
      <c r="D158" s="268">
        <f>ROUND(C158*(1-0.05),1)</f>
        <v>2.4</v>
      </c>
      <c r="E158" s="181" t="s">
        <v>1305</v>
      </c>
      <c r="F158" s="309"/>
      <c r="G158" s="309"/>
      <c r="H158" s="309"/>
      <c r="I158" s="309"/>
      <c r="J158" s="309"/>
      <c r="K158" s="309"/>
      <c r="L158" s="309"/>
      <c r="M158" s="309"/>
      <c r="N158" s="309"/>
      <c r="O158" s="309"/>
      <c r="P158" s="309"/>
      <c r="Q158" s="309"/>
      <c r="R158" s="309"/>
      <c r="S158" s="309"/>
      <c r="T158" s="195"/>
      <c r="U158" s="195"/>
      <c r="V158" s="195"/>
    </row>
    <row r="159" spans="1:22" ht="15.75" customHeight="1">
      <c r="A159" s="202" t="s">
        <v>2548</v>
      </c>
      <c r="B159" s="203"/>
      <c r="C159" s="280"/>
      <c r="D159" s="280"/>
      <c r="E159" s="211"/>
      <c r="F159" s="310"/>
      <c r="G159" s="310"/>
      <c r="H159" s="310"/>
      <c r="I159" s="310"/>
      <c r="J159" s="310"/>
      <c r="K159" s="310"/>
      <c r="L159" s="310"/>
      <c r="M159" s="310"/>
      <c r="N159" s="310"/>
      <c r="O159" s="310"/>
      <c r="P159" s="310"/>
      <c r="Q159" s="310"/>
      <c r="R159" s="310"/>
      <c r="S159" s="310"/>
      <c r="T159" s="252"/>
      <c r="U159" s="252"/>
      <c r="V159" s="252"/>
    </row>
    <row r="160" spans="1:22" ht="27.9" customHeight="1">
      <c r="A160" s="272" t="s">
        <v>2549</v>
      </c>
      <c r="B160" s="267" t="s">
        <v>2550</v>
      </c>
      <c r="C160" s="268">
        <v>27</v>
      </c>
      <c r="D160" s="268">
        <f t="shared" si="13"/>
        <v>24</v>
      </c>
      <c r="E160" s="181" t="s">
        <v>1305</v>
      </c>
      <c r="F160" s="309"/>
      <c r="G160" s="309"/>
      <c r="H160" s="309"/>
      <c r="I160" s="309"/>
      <c r="J160" s="309"/>
      <c r="K160" s="309"/>
      <c r="L160" s="309"/>
      <c r="M160" s="309"/>
      <c r="N160" s="309"/>
      <c r="O160" s="309"/>
      <c r="P160" s="309"/>
      <c r="Q160" s="309"/>
      <c r="R160" s="309"/>
      <c r="S160" s="309"/>
      <c r="T160" s="195"/>
      <c r="U160" s="195"/>
      <c r="V160" s="195"/>
    </row>
    <row r="161" spans="1:22" ht="27.9" customHeight="1">
      <c r="A161" s="272" t="s">
        <v>2551</v>
      </c>
      <c r="B161" s="267" t="s">
        <v>2552</v>
      </c>
      <c r="C161" s="268">
        <v>51</v>
      </c>
      <c r="D161" s="268">
        <f t="shared" si="13"/>
        <v>46</v>
      </c>
      <c r="E161" s="181" t="s">
        <v>1305</v>
      </c>
      <c r="F161" s="309"/>
      <c r="G161" s="309"/>
      <c r="H161" s="309"/>
      <c r="I161" s="309"/>
      <c r="J161" s="309"/>
      <c r="K161" s="309"/>
      <c r="L161" s="309"/>
      <c r="M161" s="309"/>
      <c r="N161" s="309"/>
      <c r="O161" s="309"/>
      <c r="P161" s="309"/>
      <c r="Q161" s="309"/>
      <c r="R161" s="309"/>
      <c r="S161" s="309"/>
      <c r="T161" s="195"/>
      <c r="U161" s="195"/>
      <c r="V161" s="195"/>
    </row>
    <row r="162" spans="1:22" ht="27.9" customHeight="1">
      <c r="A162" s="272" t="s">
        <v>2553</v>
      </c>
      <c r="B162" s="267" t="s">
        <v>2554</v>
      </c>
      <c r="C162" s="268">
        <v>73</v>
      </c>
      <c r="D162" s="268">
        <f t="shared" si="13"/>
        <v>66</v>
      </c>
      <c r="E162" s="181" t="s">
        <v>1305</v>
      </c>
      <c r="F162" s="309"/>
      <c r="G162" s="309"/>
      <c r="H162" s="309"/>
      <c r="I162" s="309"/>
      <c r="J162" s="309"/>
      <c r="K162" s="309"/>
      <c r="L162" s="309"/>
      <c r="M162" s="309"/>
      <c r="N162" s="309"/>
      <c r="O162" s="309"/>
      <c r="P162" s="309"/>
      <c r="Q162" s="309"/>
      <c r="R162" s="309"/>
      <c r="S162" s="309"/>
      <c r="T162" s="195"/>
      <c r="U162" s="195"/>
      <c r="V162" s="195"/>
    </row>
    <row r="163" spans="1:22" ht="27.9" customHeight="1">
      <c r="A163" s="272" t="s">
        <v>2555</v>
      </c>
      <c r="B163" s="267" t="s">
        <v>2556</v>
      </c>
      <c r="C163" s="268">
        <v>97</v>
      </c>
      <c r="D163" s="268">
        <f t="shared" si="13"/>
        <v>87</v>
      </c>
      <c r="E163" s="181" t="s">
        <v>1305</v>
      </c>
      <c r="F163" s="309"/>
      <c r="G163" s="309"/>
      <c r="H163" s="309"/>
      <c r="I163" s="309"/>
      <c r="J163" s="309"/>
      <c r="K163" s="309"/>
      <c r="L163" s="309"/>
      <c r="M163" s="309"/>
      <c r="N163" s="309"/>
      <c r="O163" s="309"/>
      <c r="P163" s="309"/>
      <c r="Q163" s="309"/>
      <c r="R163" s="309"/>
      <c r="S163" s="309"/>
      <c r="T163" s="195"/>
      <c r="U163" s="195"/>
      <c r="V163" s="195"/>
    </row>
    <row r="164" spans="1:22" ht="27.9" customHeight="1">
      <c r="A164" s="272" t="s">
        <v>2557</v>
      </c>
      <c r="B164" s="267" t="s">
        <v>2558</v>
      </c>
      <c r="C164" s="268">
        <v>117</v>
      </c>
      <c r="D164" s="268">
        <f t="shared" si="13"/>
        <v>105</v>
      </c>
      <c r="E164" s="181" t="s">
        <v>1305</v>
      </c>
      <c r="F164" s="309"/>
      <c r="G164" s="309"/>
      <c r="H164" s="309"/>
      <c r="I164" s="309"/>
      <c r="J164" s="309"/>
      <c r="K164" s="309"/>
      <c r="L164" s="309"/>
      <c r="M164" s="309"/>
      <c r="N164" s="309"/>
      <c r="O164" s="309"/>
      <c r="P164" s="309"/>
      <c r="Q164" s="309"/>
      <c r="R164" s="309"/>
      <c r="S164" s="309"/>
      <c r="T164" s="195"/>
      <c r="U164" s="195"/>
      <c r="V164" s="195"/>
    </row>
    <row r="165" spans="1:22" ht="27.9" customHeight="1">
      <c r="A165" s="272" t="s">
        <v>2559</v>
      </c>
      <c r="B165" s="267" t="s">
        <v>2560</v>
      </c>
      <c r="C165" s="268">
        <v>2.5</v>
      </c>
      <c r="D165" s="268">
        <f>ROUND(C165*(1-0.05),1)</f>
        <v>2.4</v>
      </c>
      <c r="E165" s="181" t="s">
        <v>1305</v>
      </c>
      <c r="F165" s="309"/>
      <c r="G165" s="309"/>
      <c r="H165" s="309"/>
      <c r="I165" s="309"/>
      <c r="J165" s="309"/>
      <c r="K165" s="309"/>
      <c r="L165" s="309"/>
      <c r="M165" s="309"/>
      <c r="N165" s="309"/>
      <c r="O165" s="309"/>
      <c r="P165" s="309"/>
      <c r="Q165" s="309"/>
      <c r="R165" s="309"/>
      <c r="S165" s="309"/>
      <c r="T165" s="195"/>
      <c r="U165" s="195"/>
      <c r="V165" s="195"/>
    </row>
    <row r="166" spans="1:22" ht="15.75" customHeight="1">
      <c r="A166" s="202" t="s">
        <v>2561</v>
      </c>
      <c r="B166" s="203"/>
      <c r="C166" s="280"/>
      <c r="D166" s="280"/>
      <c r="E166" s="211"/>
      <c r="F166" s="310"/>
      <c r="G166" s="310"/>
      <c r="H166" s="310"/>
      <c r="I166" s="310"/>
      <c r="J166" s="310"/>
      <c r="K166" s="310"/>
      <c r="L166" s="310"/>
      <c r="M166" s="310"/>
      <c r="N166" s="310"/>
      <c r="O166" s="310"/>
      <c r="P166" s="310"/>
      <c r="Q166" s="310"/>
      <c r="R166" s="310"/>
      <c r="S166" s="310"/>
      <c r="T166" s="252"/>
      <c r="U166" s="252"/>
      <c r="V166" s="252"/>
    </row>
    <row r="167" spans="1:22" ht="27.9" customHeight="1">
      <c r="A167" s="272" t="s">
        <v>2562</v>
      </c>
      <c r="B167" s="267" t="s">
        <v>2563</v>
      </c>
      <c r="C167" s="268">
        <v>23</v>
      </c>
      <c r="D167" s="268">
        <f t="shared" si="13"/>
        <v>21</v>
      </c>
      <c r="E167" s="181" t="s">
        <v>1305</v>
      </c>
      <c r="F167" s="309"/>
      <c r="G167" s="309"/>
      <c r="H167" s="309"/>
      <c r="I167" s="309"/>
      <c r="J167" s="309"/>
      <c r="K167" s="309"/>
      <c r="L167" s="309"/>
      <c r="M167" s="309"/>
      <c r="N167" s="309"/>
      <c r="O167" s="309"/>
      <c r="P167" s="309"/>
      <c r="Q167" s="309"/>
      <c r="R167" s="309"/>
      <c r="S167" s="309"/>
      <c r="T167" s="195"/>
      <c r="U167" s="195"/>
      <c r="V167" s="195"/>
    </row>
    <row r="168" spans="1:22" ht="27.9" customHeight="1">
      <c r="A168" s="272" t="s">
        <v>2564</v>
      </c>
      <c r="B168" s="267" t="s">
        <v>2565</v>
      </c>
      <c r="C168" s="268">
        <v>43.5</v>
      </c>
      <c r="D168" s="268">
        <f t="shared" si="13"/>
        <v>39</v>
      </c>
      <c r="E168" s="181" t="s">
        <v>1305</v>
      </c>
      <c r="F168" s="309"/>
      <c r="G168" s="309"/>
      <c r="H168" s="309"/>
      <c r="I168" s="309"/>
      <c r="J168" s="309"/>
      <c r="K168" s="309"/>
      <c r="L168" s="309"/>
      <c r="M168" s="309"/>
      <c r="N168" s="309"/>
      <c r="O168" s="309"/>
      <c r="P168" s="309"/>
      <c r="Q168" s="309"/>
      <c r="R168" s="309"/>
      <c r="S168" s="309"/>
      <c r="T168" s="195"/>
      <c r="U168" s="195"/>
      <c r="V168" s="195"/>
    </row>
    <row r="169" spans="1:22" ht="27.9" customHeight="1">
      <c r="A169" s="272" t="s">
        <v>2566</v>
      </c>
      <c r="B169" s="267" t="s">
        <v>2567</v>
      </c>
      <c r="C169" s="268">
        <v>62</v>
      </c>
      <c r="D169" s="268">
        <f t="shared" si="13"/>
        <v>56</v>
      </c>
      <c r="E169" s="181" t="s">
        <v>1305</v>
      </c>
      <c r="F169" s="309"/>
      <c r="G169" s="309"/>
      <c r="H169" s="309"/>
      <c r="I169" s="309"/>
      <c r="J169" s="309"/>
      <c r="K169" s="309"/>
      <c r="L169" s="309"/>
      <c r="M169" s="309"/>
      <c r="N169" s="309"/>
      <c r="O169" s="309"/>
      <c r="P169" s="309"/>
      <c r="Q169" s="309"/>
      <c r="R169" s="309"/>
      <c r="S169" s="309"/>
      <c r="T169" s="195"/>
      <c r="U169" s="195"/>
      <c r="V169" s="195"/>
    </row>
    <row r="170" spans="1:22" ht="27.9" customHeight="1">
      <c r="A170" s="272" t="s">
        <v>2568</v>
      </c>
      <c r="B170" s="267" t="s">
        <v>2569</v>
      </c>
      <c r="C170" s="268">
        <v>82</v>
      </c>
      <c r="D170" s="268">
        <f t="shared" si="13"/>
        <v>74</v>
      </c>
      <c r="E170" s="181" t="s">
        <v>1305</v>
      </c>
      <c r="F170" s="309"/>
      <c r="G170" s="309"/>
      <c r="H170" s="309"/>
      <c r="I170" s="309"/>
      <c r="J170" s="309"/>
      <c r="K170" s="309"/>
      <c r="L170" s="309"/>
      <c r="M170" s="309"/>
      <c r="N170" s="309"/>
      <c r="O170" s="309"/>
      <c r="P170" s="309"/>
      <c r="Q170" s="309"/>
      <c r="R170" s="309"/>
      <c r="S170" s="309"/>
      <c r="T170" s="195"/>
      <c r="U170" s="195"/>
      <c r="V170" s="195"/>
    </row>
    <row r="171" spans="1:22" ht="27.9" customHeight="1">
      <c r="A171" s="272" t="s">
        <v>2570</v>
      </c>
      <c r="B171" s="267" t="s">
        <v>2571</v>
      </c>
      <c r="C171" s="268">
        <v>100</v>
      </c>
      <c r="D171" s="268">
        <f t="shared" si="13"/>
        <v>90</v>
      </c>
      <c r="E171" s="181" t="s">
        <v>1305</v>
      </c>
      <c r="F171" s="309"/>
      <c r="G171" s="309"/>
      <c r="H171" s="309"/>
      <c r="I171" s="309"/>
      <c r="J171" s="309"/>
      <c r="K171" s="309"/>
      <c r="L171" s="309"/>
      <c r="M171" s="309"/>
      <c r="N171" s="309"/>
      <c r="O171" s="309"/>
      <c r="P171" s="309"/>
      <c r="Q171" s="309"/>
      <c r="R171" s="309"/>
      <c r="S171" s="309"/>
      <c r="T171" s="195"/>
      <c r="U171" s="195"/>
      <c r="V171" s="195"/>
    </row>
    <row r="172" spans="1:22" ht="27.9" customHeight="1">
      <c r="A172" s="272" t="s">
        <v>2572</v>
      </c>
      <c r="B172" s="267" t="s">
        <v>2573</v>
      </c>
      <c r="C172" s="268">
        <v>2</v>
      </c>
      <c r="D172" s="268">
        <f>ROUND(C172*(1-0.05),1)</f>
        <v>1.9</v>
      </c>
      <c r="E172" s="181" t="s">
        <v>1305</v>
      </c>
      <c r="F172" s="309"/>
      <c r="G172" s="309"/>
      <c r="H172" s="309"/>
      <c r="I172" s="309"/>
      <c r="J172" s="309"/>
      <c r="K172" s="309"/>
      <c r="L172" s="309"/>
      <c r="M172" s="309"/>
      <c r="N172" s="309"/>
      <c r="O172" s="309"/>
      <c r="P172" s="309"/>
      <c r="Q172" s="309"/>
      <c r="R172" s="309"/>
      <c r="S172" s="309"/>
      <c r="T172" s="195"/>
      <c r="U172" s="195"/>
      <c r="V172" s="195"/>
    </row>
    <row r="173" spans="1:22" ht="15.75" customHeight="1">
      <c r="A173" s="202" t="s">
        <v>2561</v>
      </c>
      <c r="B173" s="203"/>
      <c r="C173" s="280"/>
      <c r="D173" s="280"/>
      <c r="E173" s="211"/>
      <c r="F173" s="310"/>
      <c r="G173" s="310"/>
      <c r="H173" s="310"/>
      <c r="I173" s="310"/>
      <c r="J173" s="310"/>
      <c r="K173" s="310"/>
      <c r="L173" s="310"/>
      <c r="M173" s="310"/>
      <c r="N173" s="310"/>
      <c r="O173" s="310"/>
      <c r="P173" s="310"/>
      <c r="Q173" s="310"/>
      <c r="R173" s="310"/>
      <c r="S173" s="310"/>
      <c r="T173" s="252"/>
      <c r="U173" s="252"/>
      <c r="V173" s="252"/>
    </row>
    <row r="174" spans="1:22" ht="27.9" customHeight="1">
      <c r="A174" s="272" t="s">
        <v>2574</v>
      </c>
      <c r="B174" s="267" t="s">
        <v>2575</v>
      </c>
      <c r="C174" s="268">
        <v>19</v>
      </c>
      <c r="D174" s="268">
        <f t="shared" ref="D174:D185" si="14">ROUND(C174*(1-0.1),0)</f>
        <v>17</v>
      </c>
      <c r="E174" s="181" t="s">
        <v>1305</v>
      </c>
      <c r="F174" s="309"/>
      <c r="G174" s="309"/>
      <c r="H174" s="309"/>
      <c r="I174" s="309"/>
      <c r="J174" s="309"/>
      <c r="K174" s="309"/>
      <c r="L174" s="309"/>
      <c r="M174" s="309"/>
      <c r="N174" s="309"/>
      <c r="O174" s="309"/>
      <c r="P174" s="309"/>
      <c r="Q174" s="309"/>
      <c r="R174" s="309"/>
      <c r="S174" s="309"/>
      <c r="T174" s="195"/>
      <c r="U174" s="195"/>
      <c r="V174" s="195"/>
    </row>
    <row r="175" spans="1:22" ht="27.9" customHeight="1">
      <c r="A175" s="272" t="s">
        <v>2576</v>
      </c>
      <c r="B175" s="267" t="s">
        <v>2577</v>
      </c>
      <c r="C175" s="268">
        <v>36.5</v>
      </c>
      <c r="D175" s="268">
        <f t="shared" si="14"/>
        <v>33</v>
      </c>
      <c r="E175" s="181" t="s">
        <v>1305</v>
      </c>
      <c r="F175" s="309"/>
      <c r="G175" s="309"/>
      <c r="H175" s="309"/>
      <c r="I175" s="309"/>
      <c r="J175" s="309"/>
      <c r="K175" s="309"/>
      <c r="L175" s="309"/>
      <c r="M175" s="309"/>
      <c r="N175" s="309"/>
      <c r="O175" s="309"/>
      <c r="P175" s="309"/>
      <c r="Q175" s="309"/>
      <c r="R175" s="309"/>
      <c r="S175" s="309"/>
      <c r="T175" s="195"/>
      <c r="U175" s="195"/>
      <c r="V175" s="195"/>
    </row>
    <row r="176" spans="1:22" ht="27.9" customHeight="1">
      <c r="A176" s="272" t="s">
        <v>2578</v>
      </c>
      <c r="B176" s="267" t="s">
        <v>2579</v>
      </c>
      <c r="C176" s="268">
        <v>52</v>
      </c>
      <c r="D176" s="268">
        <f t="shared" si="14"/>
        <v>47</v>
      </c>
      <c r="E176" s="181" t="s">
        <v>1305</v>
      </c>
      <c r="F176" s="309"/>
      <c r="G176" s="309"/>
      <c r="H176" s="309"/>
      <c r="I176" s="309"/>
      <c r="J176" s="309"/>
      <c r="K176" s="309"/>
      <c r="L176" s="309"/>
      <c r="M176" s="309"/>
      <c r="N176" s="309"/>
      <c r="O176" s="309"/>
      <c r="P176" s="309"/>
      <c r="Q176" s="309"/>
      <c r="R176" s="309"/>
      <c r="S176" s="309"/>
      <c r="T176" s="195"/>
      <c r="U176" s="195"/>
      <c r="V176" s="195"/>
    </row>
    <row r="177" spans="1:22" ht="27.9" customHeight="1">
      <c r="A177" s="272" t="s">
        <v>2580</v>
      </c>
      <c r="B177" s="267" t="s">
        <v>2581</v>
      </c>
      <c r="C177" s="268">
        <v>69</v>
      </c>
      <c r="D177" s="268">
        <f t="shared" si="14"/>
        <v>62</v>
      </c>
      <c r="E177" s="181" t="s">
        <v>1305</v>
      </c>
      <c r="F177" s="309"/>
      <c r="G177" s="309"/>
      <c r="H177" s="309"/>
      <c r="I177" s="309"/>
      <c r="J177" s="309"/>
      <c r="K177" s="309"/>
      <c r="L177" s="309"/>
      <c r="M177" s="309"/>
      <c r="N177" s="309"/>
      <c r="O177" s="309"/>
      <c r="P177" s="309"/>
      <c r="Q177" s="309"/>
      <c r="R177" s="309"/>
      <c r="S177" s="309"/>
      <c r="T177" s="195"/>
      <c r="U177" s="195"/>
      <c r="V177" s="195"/>
    </row>
    <row r="178" spans="1:22" ht="27.9" customHeight="1">
      <c r="A178" s="272" t="s">
        <v>2582</v>
      </c>
      <c r="B178" s="267" t="s">
        <v>2583</v>
      </c>
      <c r="C178" s="268">
        <v>84</v>
      </c>
      <c r="D178" s="268">
        <f t="shared" si="14"/>
        <v>76</v>
      </c>
      <c r="E178" s="181" t="s">
        <v>1305</v>
      </c>
      <c r="F178" s="309"/>
      <c r="G178" s="309"/>
      <c r="H178" s="309"/>
      <c r="I178" s="309"/>
      <c r="J178" s="309"/>
      <c r="K178" s="309"/>
      <c r="L178" s="309"/>
      <c r="M178" s="309"/>
      <c r="N178" s="309"/>
      <c r="O178" s="309"/>
      <c r="P178" s="309"/>
      <c r="Q178" s="309"/>
      <c r="R178" s="309"/>
      <c r="S178" s="309"/>
      <c r="T178" s="195"/>
      <c r="U178" s="195"/>
      <c r="V178" s="195"/>
    </row>
    <row r="179" spans="1:22" ht="27.9" customHeight="1">
      <c r="A179" s="272" t="s">
        <v>2584</v>
      </c>
      <c r="B179" s="267" t="s">
        <v>2585</v>
      </c>
      <c r="C179" s="268">
        <v>1.5</v>
      </c>
      <c r="D179" s="268">
        <f>ROUND(C179*(1-0.05),1)</f>
        <v>1.4</v>
      </c>
      <c r="E179" s="181" t="s">
        <v>1305</v>
      </c>
      <c r="F179" s="309"/>
      <c r="G179" s="309"/>
      <c r="H179" s="309"/>
      <c r="I179" s="309"/>
      <c r="J179" s="309"/>
      <c r="K179" s="309"/>
      <c r="L179" s="309"/>
      <c r="M179" s="309"/>
      <c r="N179" s="309"/>
      <c r="O179" s="309"/>
      <c r="P179" s="309"/>
      <c r="Q179" s="309"/>
      <c r="R179" s="309"/>
      <c r="S179" s="309"/>
      <c r="T179" s="195"/>
      <c r="U179" s="195"/>
      <c r="V179" s="195"/>
    </row>
    <row r="180" spans="1:22" ht="15.75" customHeight="1">
      <c r="A180" s="202" t="s">
        <v>2586</v>
      </c>
      <c r="B180" s="203"/>
      <c r="C180" s="280"/>
      <c r="D180" s="280"/>
      <c r="E180" s="211"/>
      <c r="F180" s="310"/>
      <c r="G180" s="310"/>
      <c r="H180" s="310"/>
      <c r="I180" s="310"/>
      <c r="J180" s="310"/>
      <c r="K180" s="310"/>
      <c r="L180" s="310"/>
      <c r="M180" s="310"/>
      <c r="N180" s="310"/>
      <c r="O180" s="310"/>
      <c r="P180" s="310"/>
      <c r="Q180" s="310"/>
      <c r="R180" s="310"/>
      <c r="S180" s="310"/>
      <c r="T180" s="252"/>
      <c r="U180" s="252"/>
      <c r="V180" s="252"/>
    </row>
    <row r="181" spans="1:22" ht="27.9" customHeight="1">
      <c r="A181" s="272" t="s">
        <v>2587</v>
      </c>
      <c r="B181" s="267" t="s">
        <v>2588</v>
      </c>
      <c r="C181" s="268">
        <v>18</v>
      </c>
      <c r="D181" s="268">
        <f t="shared" si="14"/>
        <v>16</v>
      </c>
      <c r="E181" s="181" t="s">
        <v>1305</v>
      </c>
      <c r="F181" s="309"/>
      <c r="G181" s="309"/>
      <c r="H181" s="309"/>
      <c r="I181" s="309"/>
      <c r="J181" s="309"/>
      <c r="K181" s="309"/>
      <c r="L181" s="309"/>
      <c r="M181" s="309"/>
      <c r="N181" s="309"/>
      <c r="O181" s="309"/>
      <c r="P181" s="309"/>
      <c r="Q181" s="309"/>
      <c r="R181" s="309"/>
      <c r="S181" s="309"/>
      <c r="T181" s="195"/>
      <c r="U181" s="195"/>
      <c r="V181" s="195"/>
    </row>
    <row r="182" spans="1:22" ht="27.9" customHeight="1">
      <c r="A182" s="272" t="s">
        <v>2589</v>
      </c>
      <c r="B182" s="267" t="s">
        <v>2590</v>
      </c>
      <c r="C182" s="268">
        <v>34</v>
      </c>
      <c r="D182" s="268">
        <f t="shared" si="14"/>
        <v>31</v>
      </c>
      <c r="E182" s="181" t="s">
        <v>1305</v>
      </c>
      <c r="F182" s="309"/>
      <c r="G182" s="309"/>
      <c r="H182" s="309"/>
      <c r="I182" s="309"/>
      <c r="J182" s="309"/>
      <c r="K182" s="309"/>
      <c r="L182" s="309"/>
      <c r="M182" s="309"/>
      <c r="N182" s="309"/>
      <c r="O182" s="309"/>
      <c r="P182" s="309"/>
      <c r="Q182" s="309"/>
      <c r="R182" s="309"/>
      <c r="S182" s="309"/>
      <c r="T182" s="195"/>
      <c r="U182" s="195"/>
      <c r="V182" s="195"/>
    </row>
    <row r="183" spans="1:22" ht="27.9" customHeight="1">
      <c r="A183" s="272" t="s">
        <v>2591</v>
      </c>
      <c r="B183" s="267" t="s">
        <v>2592</v>
      </c>
      <c r="C183" s="268">
        <v>48</v>
      </c>
      <c r="D183" s="268">
        <f t="shared" si="14"/>
        <v>43</v>
      </c>
      <c r="E183" s="181" t="s">
        <v>1305</v>
      </c>
      <c r="F183" s="309"/>
      <c r="G183" s="309"/>
      <c r="H183" s="309"/>
      <c r="I183" s="309"/>
      <c r="J183" s="309"/>
      <c r="K183" s="309"/>
      <c r="L183" s="309"/>
      <c r="M183" s="309"/>
      <c r="N183" s="309"/>
      <c r="O183" s="309"/>
      <c r="P183" s="309"/>
      <c r="Q183" s="309"/>
      <c r="R183" s="309"/>
      <c r="S183" s="309"/>
      <c r="T183" s="195"/>
      <c r="U183" s="195"/>
      <c r="V183" s="195"/>
    </row>
    <row r="184" spans="1:22" ht="27.9" customHeight="1">
      <c r="A184" s="272" t="s">
        <v>2593</v>
      </c>
      <c r="B184" s="267" t="s">
        <v>2594</v>
      </c>
      <c r="C184" s="268">
        <v>64</v>
      </c>
      <c r="D184" s="268">
        <f t="shared" si="14"/>
        <v>58</v>
      </c>
      <c r="E184" s="181" t="s">
        <v>1305</v>
      </c>
      <c r="F184" s="309"/>
      <c r="G184" s="309"/>
      <c r="H184" s="309"/>
      <c r="I184" s="309"/>
      <c r="J184" s="309"/>
      <c r="K184" s="309"/>
      <c r="L184" s="309"/>
      <c r="M184" s="309"/>
      <c r="N184" s="309"/>
      <c r="O184" s="309"/>
      <c r="P184" s="309"/>
      <c r="Q184" s="309"/>
      <c r="R184" s="309"/>
      <c r="S184" s="309"/>
      <c r="T184" s="195"/>
      <c r="U184" s="195"/>
      <c r="V184" s="195"/>
    </row>
    <row r="185" spans="1:22" ht="27.9" customHeight="1">
      <c r="A185" s="272" t="s">
        <v>2595</v>
      </c>
      <c r="B185" s="267" t="s">
        <v>2596</v>
      </c>
      <c r="C185" s="268">
        <v>77</v>
      </c>
      <c r="D185" s="268">
        <f t="shared" si="14"/>
        <v>69</v>
      </c>
      <c r="E185" s="181" t="s">
        <v>1305</v>
      </c>
      <c r="F185" s="309"/>
      <c r="G185" s="309"/>
      <c r="H185" s="309"/>
      <c r="I185" s="309"/>
      <c r="J185" s="309"/>
      <c r="K185" s="309"/>
      <c r="L185" s="309"/>
      <c r="M185" s="309"/>
      <c r="N185" s="309"/>
      <c r="O185" s="309"/>
      <c r="P185" s="309"/>
      <c r="Q185" s="309"/>
      <c r="R185" s="309"/>
      <c r="S185" s="309"/>
      <c r="T185" s="195"/>
      <c r="U185" s="195"/>
      <c r="V185" s="195"/>
    </row>
    <row r="186" spans="1:22" ht="27.9" customHeight="1">
      <c r="A186" s="272" t="s">
        <v>2597</v>
      </c>
      <c r="B186" s="267" t="s">
        <v>2598</v>
      </c>
      <c r="C186" s="268">
        <v>1.5</v>
      </c>
      <c r="D186" s="268">
        <f>ROUND(C186*(1-0.05),1)</f>
        <v>1.4</v>
      </c>
      <c r="E186" s="181" t="s">
        <v>1305</v>
      </c>
      <c r="F186" s="309"/>
      <c r="G186" s="309"/>
      <c r="H186" s="309"/>
      <c r="I186" s="309"/>
      <c r="J186" s="309"/>
      <c r="K186" s="309"/>
      <c r="L186" s="309"/>
      <c r="M186" s="309"/>
      <c r="N186" s="309"/>
      <c r="O186" s="309"/>
      <c r="P186" s="309"/>
      <c r="Q186" s="309"/>
      <c r="R186" s="309"/>
      <c r="S186" s="309"/>
      <c r="T186" s="195"/>
      <c r="U186" s="195"/>
      <c r="V186" s="195"/>
    </row>
    <row r="187" spans="1:22" ht="15.75" customHeight="1">
      <c r="A187" s="202" t="s">
        <v>2599</v>
      </c>
      <c r="B187" s="203"/>
      <c r="C187" s="280"/>
      <c r="D187" s="280"/>
      <c r="E187" s="211"/>
      <c r="F187" s="310"/>
      <c r="G187" s="310"/>
      <c r="H187" s="310"/>
      <c r="I187" s="310"/>
      <c r="J187" s="310"/>
      <c r="K187" s="310"/>
      <c r="L187" s="310"/>
      <c r="M187" s="310"/>
      <c r="N187" s="310"/>
      <c r="O187" s="310"/>
      <c r="P187" s="310"/>
      <c r="Q187" s="310"/>
      <c r="R187" s="310"/>
      <c r="S187" s="310"/>
      <c r="T187" s="252"/>
      <c r="U187" s="252"/>
      <c r="V187" s="252"/>
    </row>
    <row r="188" spans="1:22" ht="27.9" customHeight="1">
      <c r="A188" s="272" t="s">
        <v>2600</v>
      </c>
      <c r="B188" s="267" t="s">
        <v>2601</v>
      </c>
      <c r="C188" s="268">
        <v>995</v>
      </c>
      <c r="D188" s="268">
        <f t="shared" ref="D188:D195" si="15">ROUND(C188*(1-0.1),0)</f>
        <v>896</v>
      </c>
      <c r="E188" s="181" t="s">
        <v>1305</v>
      </c>
      <c r="F188" s="309"/>
      <c r="G188" s="309"/>
      <c r="H188" s="309"/>
      <c r="I188" s="309"/>
      <c r="J188" s="309"/>
      <c r="K188" s="309"/>
      <c r="L188" s="309"/>
      <c r="M188" s="309"/>
      <c r="N188" s="309"/>
      <c r="O188" s="309"/>
      <c r="P188" s="309"/>
      <c r="Q188" s="309"/>
      <c r="R188" s="309"/>
      <c r="S188" s="309"/>
      <c r="T188" s="195"/>
      <c r="U188" s="195"/>
      <c r="V188" s="195"/>
    </row>
    <row r="189" spans="1:22" ht="27.9" customHeight="1">
      <c r="A189" s="272" t="s">
        <v>2602</v>
      </c>
      <c r="B189" s="267" t="s">
        <v>2603</v>
      </c>
      <c r="C189" s="268">
        <v>1990</v>
      </c>
      <c r="D189" s="268">
        <f t="shared" si="15"/>
        <v>1791</v>
      </c>
      <c r="E189" s="181" t="s">
        <v>1305</v>
      </c>
      <c r="F189" s="309"/>
      <c r="G189" s="309"/>
      <c r="H189" s="309"/>
      <c r="I189" s="309"/>
      <c r="J189" s="309"/>
      <c r="K189" s="309"/>
      <c r="L189" s="309"/>
      <c r="M189" s="309"/>
      <c r="N189" s="309"/>
      <c r="O189" s="309"/>
      <c r="P189" s="309"/>
      <c r="Q189" s="309"/>
      <c r="R189" s="309"/>
      <c r="S189" s="309"/>
      <c r="T189" s="195"/>
      <c r="U189" s="195"/>
      <c r="V189" s="195"/>
    </row>
    <row r="190" spans="1:22" ht="27.9" customHeight="1">
      <c r="A190" s="272" t="s">
        <v>2604</v>
      </c>
      <c r="B190" s="267" t="s">
        <v>2605</v>
      </c>
      <c r="C190" s="268">
        <v>2985</v>
      </c>
      <c r="D190" s="268">
        <f t="shared" si="15"/>
        <v>2687</v>
      </c>
      <c r="E190" s="181" t="s">
        <v>1305</v>
      </c>
      <c r="F190" s="309"/>
      <c r="G190" s="309"/>
      <c r="H190" s="309"/>
      <c r="I190" s="309"/>
      <c r="J190" s="309"/>
      <c r="K190" s="309"/>
      <c r="L190" s="309"/>
      <c r="M190" s="309"/>
      <c r="N190" s="309"/>
      <c r="O190" s="309"/>
      <c r="P190" s="309"/>
      <c r="Q190" s="309"/>
      <c r="R190" s="309"/>
      <c r="S190" s="309"/>
      <c r="T190" s="195"/>
      <c r="U190" s="195"/>
      <c r="V190" s="195"/>
    </row>
    <row r="191" spans="1:22" ht="27.9" customHeight="1">
      <c r="A191" s="272" t="s">
        <v>2606</v>
      </c>
      <c r="B191" s="267" t="s">
        <v>2607</v>
      </c>
      <c r="C191" s="268">
        <v>3980</v>
      </c>
      <c r="D191" s="268">
        <f t="shared" si="15"/>
        <v>3582</v>
      </c>
      <c r="E191" s="181" t="s">
        <v>1305</v>
      </c>
      <c r="F191" s="309"/>
      <c r="G191" s="309"/>
      <c r="H191" s="309"/>
      <c r="I191" s="309"/>
      <c r="J191" s="309"/>
      <c r="K191" s="309"/>
      <c r="L191" s="309"/>
      <c r="M191" s="309"/>
      <c r="N191" s="309"/>
      <c r="O191" s="309"/>
      <c r="P191" s="309"/>
      <c r="Q191" s="309"/>
      <c r="R191" s="309"/>
      <c r="S191" s="309"/>
      <c r="T191" s="195"/>
      <c r="U191" s="195"/>
      <c r="V191" s="195"/>
    </row>
    <row r="192" spans="1:22" ht="27.9" customHeight="1">
      <c r="A192" s="272" t="s">
        <v>2608</v>
      </c>
      <c r="B192" s="267" t="s">
        <v>2609</v>
      </c>
      <c r="C192" s="268">
        <v>4975</v>
      </c>
      <c r="D192" s="268">
        <f t="shared" si="15"/>
        <v>4478</v>
      </c>
      <c r="E192" s="181" t="s">
        <v>1305</v>
      </c>
      <c r="F192" s="309"/>
      <c r="G192" s="309"/>
      <c r="H192" s="309"/>
      <c r="I192" s="309"/>
      <c r="J192" s="309"/>
      <c r="K192" s="309"/>
      <c r="L192" s="309"/>
      <c r="M192" s="309"/>
      <c r="N192" s="309"/>
      <c r="O192" s="309"/>
      <c r="P192" s="309"/>
      <c r="Q192" s="309"/>
      <c r="R192" s="309"/>
      <c r="S192" s="309"/>
      <c r="T192" s="195"/>
      <c r="U192" s="195"/>
      <c r="V192" s="195"/>
    </row>
    <row r="193" spans="1:22" ht="27.9" customHeight="1">
      <c r="A193" s="272" t="s">
        <v>2610</v>
      </c>
      <c r="B193" s="267" t="s">
        <v>2611</v>
      </c>
      <c r="C193" s="268">
        <v>84</v>
      </c>
      <c r="D193" s="268">
        <f>ROUND(C193*(1-0.05),1)</f>
        <v>79.8</v>
      </c>
      <c r="E193" s="181" t="s">
        <v>1305</v>
      </c>
      <c r="F193" s="309"/>
      <c r="G193" s="309"/>
      <c r="H193" s="309"/>
      <c r="I193" s="309"/>
      <c r="J193" s="309"/>
      <c r="K193" s="309"/>
      <c r="L193" s="309"/>
      <c r="M193" s="309"/>
      <c r="N193" s="309"/>
      <c r="O193" s="309"/>
      <c r="P193" s="309"/>
      <c r="Q193" s="309"/>
      <c r="R193" s="309"/>
      <c r="S193" s="309"/>
      <c r="T193" s="195"/>
      <c r="U193" s="195"/>
      <c r="V193" s="195"/>
    </row>
    <row r="194" spans="1:22" ht="15.75" customHeight="1">
      <c r="A194" s="202" t="s">
        <v>2612</v>
      </c>
      <c r="B194" s="203"/>
      <c r="C194" s="280"/>
      <c r="D194" s="280"/>
      <c r="E194" s="211"/>
      <c r="F194" s="310"/>
      <c r="G194" s="310"/>
      <c r="H194" s="310"/>
      <c r="I194" s="310"/>
      <c r="J194" s="310"/>
      <c r="K194" s="310"/>
      <c r="L194" s="310"/>
      <c r="M194" s="310"/>
      <c r="N194" s="310"/>
      <c r="O194" s="310"/>
      <c r="P194" s="310"/>
      <c r="Q194" s="310"/>
      <c r="R194" s="310"/>
      <c r="S194" s="310"/>
      <c r="T194" s="252"/>
      <c r="U194" s="252"/>
      <c r="V194" s="252"/>
    </row>
    <row r="195" spans="1:22" ht="27.9" customHeight="1">
      <c r="A195" s="272" t="s">
        <v>2613</v>
      </c>
      <c r="B195" s="267" t="s">
        <v>2614</v>
      </c>
      <c r="C195" s="268">
        <v>500</v>
      </c>
      <c r="D195" s="268">
        <f t="shared" si="15"/>
        <v>450</v>
      </c>
      <c r="E195" s="181" t="s">
        <v>1313</v>
      </c>
      <c r="F195" s="309"/>
      <c r="G195" s="309"/>
      <c r="H195" s="309"/>
      <c r="I195" s="309"/>
      <c r="J195" s="309"/>
      <c r="K195" s="309"/>
      <c r="L195" s="309"/>
      <c r="M195" s="309"/>
      <c r="N195" s="309"/>
      <c r="O195" s="309"/>
      <c r="P195" s="309"/>
      <c r="Q195" s="309"/>
      <c r="R195" s="309"/>
      <c r="S195" s="309"/>
      <c r="T195" s="195"/>
      <c r="U195" s="195"/>
      <c r="V195" s="195"/>
    </row>
    <row r="196" spans="1:22" ht="27.9" customHeight="1">
      <c r="A196" s="312"/>
      <c r="B196" s="320"/>
      <c r="C196" s="321"/>
      <c r="D196" s="314"/>
      <c r="E196" s="314"/>
      <c r="F196" s="309"/>
      <c r="G196" s="309"/>
      <c r="H196" s="309"/>
      <c r="I196" s="309"/>
      <c r="J196" s="309"/>
      <c r="K196" s="309"/>
      <c r="L196" s="309"/>
      <c r="M196" s="309"/>
      <c r="N196" s="309"/>
      <c r="O196" s="309"/>
      <c r="P196" s="309"/>
      <c r="Q196" s="309"/>
      <c r="R196" s="309"/>
      <c r="S196" s="309"/>
      <c r="T196" s="195"/>
      <c r="U196" s="195"/>
      <c r="V196" s="195"/>
    </row>
    <row r="197" spans="1:22" ht="27.9" customHeight="1" thickBot="1">
      <c r="A197" s="315" t="s">
        <v>2615</v>
      </c>
      <c r="B197" s="316"/>
      <c r="C197" s="313"/>
      <c r="D197" s="314"/>
      <c r="E197" s="314"/>
      <c r="F197" s="309"/>
      <c r="G197" s="309"/>
      <c r="H197" s="309"/>
      <c r="I197" s="309"/>
      <c r="J197" s="309"/>
      <c r="K197" s="309"/>
      <c r="L197" s="309"/>
      <c r="M197" s="309"/>
      <c r="N197" s="309"/>
      <c r="O197" s="309"/>
      <c r="P197" s="309"/>
      <c r="Q197" s="309"/>
      <c r="R197" s="309"/>
      <c r="S197" s="309"/>
      <c r="T197" s="195"/>
      <c r="U197" s="195"/>
      <c r="V197" s="195"/>
    </row>
    <row r="198" spans="1:22" ht="31.5" thickBot="1">
      <c r="A198" s="172" t="s">
        <v>1351</v>
      </c>
      <c r="B198" s="173" t="s">
        <v>0</v>
      </c>
      <c r="C198" s="221" t="s">
        <v>1</v>
      </c>
      <c r="D198" s="221" t="s">
        <v>1352</v>
      </c>
      <c r="E198" s="174" t="s">
        <v>1311</v>
      </c>
      <c r="F198" s="309"/>
      <c r="G198" s="309"/>
      <c r="H198" s="309"/>
      <c r="I198" s="309"/>
      <c r="J198" s="309"/>
      <c r="K198" s="309"/>
      <c r="L198" s="309"/>
      <c r="M198" s="309"/>
      <c r="N198" s="309"/>
      <c r="O198" s="309"/>
      <c r="P198" s="309"/>
      <c r="Q198" s="309"/>
      <c r="R198" s="309"/>
      <c r="S198" s="309"/>
      <c r="T198" s="195"/>
      <c r="U198" s="195"/>
      <c r="V198" s="195"/>
    </row>
    <row r="199" spans="1:22" ht="15.75" customHeight="1">
      <c r="A199" s="202" t="s">
        <v>2616</v>
      </c>
      <c r="B199" s="203"/>
      <c r="C199" s="280"/>
      <c r="D199" s="280"/>
      <c r="E199" s="211"/>
      <c r="F199" s="310"/>
      <c r="G199" s="310"/>
      <c r="H199" s="310"/>
      <c r="I199" s="310"/>
      <c r="J199" s="310"/>
      <c r="K199" s="310"/>
      <c r="L199" s="310"/>
      <c r="M199" s="310"/>
      <c r="N199" s="310"/>
      <c r="O199" s="310"/>
      <c r="P199" s="310"/>
      <c r="Q199" s="310"/>
      <c r="R199" s="310"/>
      <c r="S199" s="310"/>
      <c r="T199" s="252"/>
      <c r="U199" s="252"/>
      <c r="V199" s="252"/>
    </row>
    <row r="200" spans="1:22" ht="27.9" customHeight="1">
      <c r="A200" s="272" t="s">
        <v>2617</v>
      </c>
      <c r="B200" s="267" t="s">
        <v>2618</v>
      </c>
      <c r="C200" s="268">
        <v>123</v>
      </c>
      <c r="D200" s="268">
        <f t="shared" ref="D200:D211" si="16">ROUND(C200*(1-0.1),0)</f>
        <v>111</v>
      </c>
      <c r="E200" s="181" t="s">
        <v>1305</v>
      </c>
      <c r="F200" s="309"/>
      <c r="G200" s="309"/>
      <c r="H200" s="309"/>
      <c r="I200" s="309"/>
      <c r="J200" s="309"/>
      <c r="K200" s="309"/>
      <c r="L200" s="309"/>
      <c r="M200" s="309"/>
      <c r="N200" s="309"/>
      <c r="O200" s="309"/>
      <c r="P200" s="309"/>
      <c r="Q200" s="309"/>
      <c r="R200" s="309"/>
      <c r="S200" s="309"/>
      <c r="T200" s="195"/>
      <c r="U200" s="195"/>
      <c r="V200" s="195"/>
    </row>
    <row r="201" spans="1:22" ht="27.9" customHeight="1">
      <c r="A201" s="272" t="s">
        <v>2619</v>
      </c>
      <c r="B201" s="267" t="s">
        <v>2620</v>
      </c>
      <c r="C201" s="268">
        <v>234</v>
      </c>
      <c r="D201" s="268">
        <f t="shared" si="16"/>
        <v>211</v>
      </c>
      <c r="E201" s="181" t="s">
        <v>1305</v>
      </c>
      <c r="F201" s="309"/>
      <c r="G201" s="309"/>
      <c r="H201" s="309"/>
      <c r="I201" s="309"/>
      <c r="J201" s="309"/>
      <c r="K201" s="309"/>
      <c r="L201" s="309"/>
      <c r="M201" s="309"/>
      <c r="N201" s="309"/>
      <c r="O201" s="309"/>
      <c r="P201" s="309"/>
      <c r="Q201" s="309"/>
      <c r="R201" s="309"/>
      <c r="S201" s="309"/>
      <c r="T201" s="195"/>
      <c r="U201" s="195"/>
      <c r="V201" s="195"/>
    </row>
    <row r="202" spans="1:22" ht="27.9" customHeight="1">
      <c r="A202" s="272" t="s">
        <v>2619</v>
      </c>
      <c r="B202" s="267" t="s">
        <v>2621</v>
      </c>
      <c r="C202" s="268">
        <v>332</v>
      </c>
      <c r="D202" s="268">
        <f t="shared" si="16"/>
        <v>299</v>
      </c>
      <c r="E202" s="181" t="s">
        <v>1305</v>
      </c>
      <c r="F202" s="309"/>
      <c r="G202" s="309"/>
      <c r="H202" s="309"/>
      <c r="I202" s="309"/>
      <c r="J202" s="309"/>
      <c r="K202" s="309"/>
      <c r="L202" s="309"/>
      <c r="M202" s="309"/>
      <c r="N202" s="309"/>
      <c r="O202" s="309"/>
      <c r="P202" s="309"/>
      <c r="Q202" s="309"/>
      <c r="R202" s="309"/>
      <c r="S202" s="309"/>
      <c r="T202" s="195"/>
      <c r="U202" s="195"/>
      <c r="V202" s="195"/>
    </row>
    <row r="203" spans="1:22" ht="27.9" customHeight="1">
      <c r="A203" s="272" t="s">
        <v>2622</v>
      </c>
      <c r="B203" s="267" t="s">
        <v>2623</v>
      </c>
      <c r="C203" s="268">
        <v>443</v>
      </c>
      <c r="D203" s="268">
        <f t="shared" si="16"/>
        <v>399</v>
      </c>
      <c r="E203" s="181" t="s">
        <v>1305</v>
      </c>
      <c r="F203" s="309"/>
      <c r="G203" s="309"/>
      <c r="H203" s="309"/>
      <c r="I203" s="309"/>
      <c r="J203" s="309"/>
      <c r="K203" s="309"/>
      <c r="L203" s="309"/>
      <c r="M203" s="309"/>
      <c r="N203" s="309"/>
      <c r="O203" s="309"/>
      <c r="P203" s="309"/>
      <c r="Q203" s="309"/>
      <c r="R203" s="309"/>
      <c r="S203" s="309"/>
      <c r="T203" s="195"/>
      <c r="U203" s="195"/>
      <c r="V203" s="195"/>
    </row>
    <row r="204" spans="1:22" ht="27.9" customHeight="1">
      <c r="A204" s="272" t="s">
        <v>2624</v>
      </c>
      <c r="B204" s="267" t="s">
        <v>2625</v>
      </c>
      <c r="C204" s="268">
        <v>535</v>
      </c>
      <c r="D204" s="268">
        <f t="shared" si="16"/>
        <v>482</v>
      </c>
      <c r="E204" s="181" t="s">
        <v>1305</v>
      </c>
      <c r="F204" s="309"/>
      <c r="G204" s="309"/>
      <c r="H204" s="309"/>
      <c r="I204" s="309"/>
      <c r="J204" s="309"/>
      <c r="K204" s="309"/>
      <c r="L204" s="309"/>
      <c r="M204" s="309"/>
      <c r="N204" s="309"/>
      <c r="O204" s="309"/>
      <c r="P204" s="309"/>
      <c r="Q204" s="309"/>
      <c r="R204" s="309"/>
      <c r="S204" s="309"/>
      <c r="T204" s="195"/>
      <c r="U204" s="195"/>
      <c r="V204" s="195"/>
    </row>
    <row r="205" spans="1:22" ht="27.9" customHeight="1">
      <c r="A205" s="272" t="s">
        <v>2626</v>
      </c>
      <c r="B205" s="267" t="s">
        <v>2627</v>
      </c>
      <c r="C205" s="268">
        <v>10.5</v>
      </c>
      <c r="D205" s="268">
        <f>ROUND(C205*(1-0.05),1)</f>
        <v>10</v>
      </c>
      <c r="E205" s="181" t="s">
        <v>1305</v>
      </c>
      <c r="F205" s="309"/>
      <c r="G205" s="309"/>
      <c r="H205" s="309"/>
      <c r="I205" s="309"/>
      <c r="J205" s="309"/>
      <c r="K205" s="309"/>
      <c r="L205" s="309"/>
      <c r="M205" s="309"/>
      <c r="N205" s="309"/>
      <c r="O205" s="309"/>
      <c r="P205" s="309"/>
      <c r="Q205" s="309"/>
      <c r="R205" s="309"/>
      <c r="S205" s="309"/>
      <c r="T205" s="195"/>
      <c r="U205" s="195"/>
      <c r="V205" s="195"/>
    </row>
    <row r="206" spans="1:22" ht="15.75" customHeight="1">
      <c r="A206" s="202" t="s">
        <v>2628</v>
      </c>
      <c r="B206" s="203"/>
      <c r="C206" s="280"/>
      <c r="D206" s="280"/>
      <c r="E206" s="211"/>
      <c r="F206" s="310"/>
      <c r="G206" s="310"/>
      <c r="H206" s="310"/>
      <c r="I206" s="310"/>
      <c r="J206" s="310"/>
      <c r="K206" s="310"/>
      <c r="L206" s="310"/>
      <c r="M206" s="310"/>
      <c r="N206" s="310"/>
      <c r="O206" s="310"/>
      <c r="P206" s="310"/>
      <c r="Q206" s="310"/>
      <c r="R206" s="310"/>
      <c r="S206" s="310"/>
      <c r="T206" s="252"/>
      <c r="U206" s="252"/>
      <c r="V206" s="252"/>
    </row>
    <row r="207" spans="1:22" ht="27.9" customHeight="1">
      <c r="A207" s="272" t="s">
        <v>2629</v>
      </c>
      <c r="B207" s="267" t="s">
        <v>2630</v>
      </c>
      <c r="C207" s="268">
        <v>99</v>
      </c>
      <c r="D207" s="268">
        <f t="shared" si="16"/>
        <v>89</v>
      </c>
      <c r="E207" s="181" t="s">
        <v>1305</v>
      </c>
      <c r="F207" s="309"/>
      <c r="G207" s="309"/>
      <c r="H207" s="309"/>
      <c r="I207" s="309"/>
      <c r="J207" s="309"/>
      <c r="K207" s="309"/>
      <c r="L207" s="309"/>
      <c r="M207" s="309"/>
      <c r="N207" s="309"/>
      <c r="O207" s="309"/>
      <c r="P207" s="309"/>
      <c r="Q207" s="309"/>
      <c r="R207" s="309"/>
      <c r="S207" s="309"/>
      <c r="T207" s="195"/>
      <c r="U207" s="195"/>
      <c r="V207" s="195"/>
    </row>
    <row r="208" spans="1:22" ht="27.9" customHeight="1">
      <c r="A208" s="272" t="s">
        <v>2631</v>
      </c>
      <c r="B208" s="267" t="s">
        <v>2632</v>
      </c>
      <c r="C208" s="268">
        <v>188</v>
      </c>
      <c r="D208" s="268">
        <f t="shared" si="16"/>
        <v>169</v>
      </c>
      <c r="E208" s="181" t="s">
        <v>1305</v>
      </c>
      <c r="F208" s="309"/>
      <c r="G208" s="309"/>
      <c r="H208" s="309"/>
      <c r="I208" s="309"/>
      <c r="J208" s="309"/>
      <c r="K208" s="309"/>
      <c r="L208" s="309"/>
      <c r="M208" s="309"/>
      <c r="N208" s="309"/>
      <c r="O208" s="309"/>
      <c r="P208" s="309"/>
      <c r="Q208" s="309"/>
      <c r="R208" s="309"/>
      <c r="S208" s="309"/>
      <c r="T208" s="195"/>
      <c r="U208" s="195"/>
      <c r="V208" s="195"/>
    </row>
    <row r="209" spans="1:22" ht="27.9" customHeight="1">
      <c r="A209" s="272" t="s">
        <v>2631</v>
      </c>
      <c r="B209" s="267" t="s">
        <v>2633</v>
      </c>
      <c r="C209" s="268">
        <v>267</v>
      </c>
      <c r="D209" s="268">
        <f t="shared" si="16"/>
        <v>240</v>
      </c>
      <c r="E209" s="181" t="s">
        <v>1305</v>
      </c>
      <c r="F209" s="309"/>
      <c r="G209" s="309"/>
      <c r="H209" s="309"/>
      <c r="I209" s="309"/>
      <c r="J209" s="309"/>
      <c r="K209" s="309"/>
      <c r="L209" s="309"/>
      <c r="M209" s="309"/>
      <c r="N209" s="309"/>
      <c r="O209" s="309"/>
      <c r="P209" s="309"/>
      <c r="Q209" s="309"/>
      <c r="R209" s="309"/>
      <c r="S209" s="309"/>
      <c r="T209" s="195"/>
      <c r="U209" s="195"/>
      <c r="V209" s="195"/>
    </row>
    <row r="210" spans="1:22" ht="27.9" customHeight="1">
      <c r="A210" s="272" t="s">
        <v>2634</v>
      </c>
      <c r="B210" s="267" t="s">
        <v>2635</v>
      </c>
      <c r="C210" s="268">
        <v>356</v>
      </c>
      <c r="D210" s="268">
        <f t="shared" si="16"/>
        <v>320</v>
      </c>
      <c r="E210" s="181" t="s">
        <v>1305</v>
      </c>
      <c r="F210" s="309"/>
      <c r="G210" s="309"/>
      <c r="H210" s="309"/>
      <c r="I210" s="309"/>
      <c r="J210" s="309"/>
      <c r="K210" s="309"/>
      <c r="L210" s="309"/>
      <c r="M210" s="309"/>
      <c r="N210" s="309"/>
      <c r="O210" s="309"/>
      <c r="P210" s="309"/>
      <c r="Q210" s="309"/>
      <c r="R210" s="309"/>
      <c r="S210" s="309"/>
      <c r="T210" s="195"/>
      <c r="U210" s="195"/>
      <c r="V210" s="195"/>
    </row>
    <row r="211" spans="1:22" ht="27.9" customHeight="1">
      <c r="A211" s="272" t="s">
        <v>2636</v>
      </c>
      <c r="B211" s="267" t="s">
        <v>2637</v>
      </c>
      <c r="C211" s="268">
        <v>431</v>
      </c>
      <c r="D211" s="268">
        <f t="shared" si="16"/>
        <v>388</v>
      </c>
      <c r="E211" s="181" t="s">
        <v>1305</v>
      </c>
      <c r="F211" s="309"/>
      <c r="G211" s="309"/>
      <c r="H211" s="309"/>
      <c r="I211" s="309"/>
      <c r="J211" s="309"/>
      <c r="K211" s="309"/>
      <c r="L211" s="309"/>
      <c r="M211" s="309"/>
      <c r="N211" s="309"/>
      <c r="O211" s="309"/>
      <c r="P211" s="309"/>
      <c r="Q211" s="309"/>
      <c r="R211" s="309"/>
      <c r="S211" s="309"/>
      <c r="T211" s="195"/>
      <c r="U211" s="195"/>
      <c r="V211" s="195"/>
    </row>
    <row r="212" spans="1:22" ht="27.9" customHeight="1">
      <c r="A212" s="272" t="s">
        <v>2638</v>
      </c>
      <c r="B212" s="267" t="s">
        <v>2639</v>
      </c>
      <c r="C212" s="268">
        <v>8.5</v>
      </c>
      <c r="D212" s="268">
        <f>ROUND(C212*(1-0.05),1)</f>
        <v>8.1</v>
      </c>
      <c r="E212" s="181" t="s">
        <v>1305</v>
      </c>
      <c r="F212" s="309"/>
      <c r="G212" s="309"/>
      <c r="H212" s="309"/>
      <c r="I212" s="309"/>
      <c r="J212" s="309"/>
      <c r="K212" s="309"/>
      <c r="L212" s="309"/>
      <c r="M212" s="309"/>
      <c r="N212" s="309"/>
      <c r="O212" s="309"/>
      <c r="P212" s="309"/>
      <c r="Q212" s="309"/>
      <c r="R212" s="309"/>
      <c r="S212" s="309"/>
      <c r="T212" s="195"/>
      <c r="U212" s="195"/>
      <c r="V212" s="195"/>
    </row>
    <row r="213" spans="1:22" ht="15.75" customHeight="1">
      <c r="A213" s="202" t="s">
        <v>2640</v>
      </c>
      <c r="B213" s="203"/>
      <c r="C213" s="280"/>
      <c r="D213" s="280"/>
      <c r="E213" s="211"/>
      <c r="F213" s="310"/>
      <c r="G213" s="310"/>
      <c r="H213" s="310"/>
      <c r="I213" s="310"/>
      <c r="J213" s="310"/>
      <c r="K213" s="310"/>
      <c r="L213" s="310"/>
      <c r="M213" s="310"/>
      <c r="N213" s="310"/>
      <c r="O213" s="310"/>
      <c r="P213" s="310"/>
      <c r="Q213" s="310"/>
      <c r="R213" s="310"/>
      <c r="S213" s="310"/>
      <c r="T213" s="252"/>
      <c r="U213" s="252"/>
      <c r="V213" s="252"/>
    </row>
    <row r="214" spans="1:22" ht="27.9" customHeight="1">
      <c r="A214" s="272" t="s">
        <v>2641</v>
      </c>
      <c r="B214" s="267" t="s">
        <v>2642</v>
      </c>
      <c r="C214" s="268">
        <v>90</v>
      </c>
      <c r="D214" s="268">
        <f t="shared" ref="D214:D218" si="17">ROUND(C214*(1-0.1),0)</f>
        <v>81</v>
      </c>
      <c r="E214" s="181" t="s">
        <v>1305</v>
      </c>
      <c r="F214" s="309"/>
      <c r="G214" s="309"/>
      <c r="H214" s="309"/>
      <c r="I214" s="309"/>
      <c r="J214" s="309"/>
      <c r="K214" s="309"/>
      <c r="L214" s="309"/>
      <c r="M214" s="309"/>
      <c r="N214" s="309"/>
      <c r="O214" s="309"/>
      <c r="P214" s="309"/>
      <c r="Q214" s="309"/>
      <c r="R214" s="309"/>
      <c r="S214" s="309"/>
      <c r="T214" s="195"/>
      <c r="U214" s="195"/>
      <c r="V214" s="195"/>
    </row>
    <row r="215" spans="1:22" ht="27.9" customHeight="1">
      <c r="A215" s="272" t="s">
        <v>2643</v>
      </c>
      <c r="B215" s="267" t="s">
        <v>2644</v>
      </c>
      <c r="C215" s="268">
        <v>171</v>
      </c>
      <c r="D215" s="268">
        <f t="shared" si="17"/>
        <v>154</v>
      </c>
      <c r="E215" s="181" t="s">
        <v>1305</v>
      </c>
      <c r="F215" s="309"/>
      <c r="G215" s="309"/>
      <c r="H215" s="309"/>
      <c r="I215" s="309"/>
      <c r="J215" s="309"/>
      <c r="K215" s="309"/>
      <c r="L215" s="309"/>
      <c r="M215" s="309"/>
      <c r="N215" s="309"/>
      <c r="O215" s="309"/>
      <c r="P215" s="309"/>
      <c r="Q215" s="309"/>
      <c r="R215" s="309"/>
      <c r="S215" s="309"/>
      <c r="T215" s="195"/>
      <c r="U215" s="195"/>
      <c r="V215" s="195"/>
    </row>
    <row r="216" spans="1:22" ht="27.9" customHeight="1">
      <c r="A216" s="272" t="s">
        <v>2643</v>
      </c>
      <c r="B216" s="267" t="s">
        <v>2645</v>
      </c>
      <c r="C216" s="268">
        <v>243</v>
      </c>
      <c r="D216" s="268">
        <f t="shared" si="17"/>
        <v>219</v>
      </c>
      <c r="E216" s="181" t="s">
        <v>1305</v>
      </c>
      <c r="F216" s="309"/>
      <c r="G216" s="309"/>
      <c r="H216" s="309"/>
      <c r="I216" s="309"/>
      <c r="J216" s="309"/>
      <c r="K216" s="309"/>
      <c r="L216" s="309"/>
      <c r="M216" s="309"/>
      <c r="N216" s="309"/>
      <c r="O216" s="309"/>
      <c r="P216" s="309"/>
      <c r="Q216" s="309"/>
      <c r="R216" s="309"/>
      <c r="S216" s="309"/>
      <c r="T216" s="195"/>
      <c r="U216" s="195"/>
      <c r="V216" s="195"/>
    </row>
    <row r="217" spans="1:22" ht="27.9" customHeight="1">
      <c r="A217" s="272" t="s">
        <v>2646</v>
      </c>
      <c r="B217" s="267" t="s">
        <v>2647</v>
      </c>
      <c r="C217" s="268">
        <v>324</v>
      </c>
      <c r="D217" s="268">
        <f t="shared" si="17"/>
        <v>292</v>
      </c>
      <c r="E217" s="181" t="s">
        <v>1305</v>
      </c>
      <c r="F217" s="309"/>
      <c r="G217" s="309"/>
      <c r="H217" s="309"/>
      <c r="I217" s="309"/>
      <c r="J217" s="309"/>
      <c r="K217" s="309"/>
      <c r="L217" s="309"/>
      <c r="M217" s="309"/>
      <c r="N217" s="309"/>
      <c r="O217" s="309"/>
      <c r="P217" s="309"/>
      <c r="Q217" s="309"/>
      <c r="R217" s="309"/>
      <c r="S217" s="309"/>
      <c r="T217" s="195"/>
      <c r="U217" s="195"/>
      <c r="V217" s="195"/>
    </row>
    <row r="218" spans="1:22" ht="27.9" customHeight="1">
      <c r="A218" s="272" t="s">
        <v>2648</v>
      </c>
      <c r="B218" s="267" t="s">
        <v>2649</v>
      </c>
      <c r="C218" s="268">
        <v>391</v>
      </c>
      <c r="D218" s="268">
        <f t="shared" si="17"/>
        <v>352</v>
      </c>
      <c r="E218" s="181" t="s">
        <v>1305</v>
      </c>
      <c r="F218" s="309"/>
      <c r="G218" s="309"/>
      <c r="H218" s="309"/>
      <c r="I218" s="309"/>
      <c r="J218" s="309"/>
      <c r="K218" s="309"/>
      <c r="L218" s="309"/>
      <c r="M218" s="309"/>
      <c r="N218" s="309"/>
      <c r="O218" s="309"/>
      <c r="P218" s="309"/>
      <c r="Q218" s="309"/>
      <c r="R218" s="309"/>
      <c r="S218" s="309"/>
      <c r="T218" s="195"/>
      <c r="U218" s="195"/>
      <c r="V218" s="195"/>
    </row>
    <row r="219" spans="1:22" ht="27.9" customHeight="1">
      <c r="A219" s="272" t="s">
        <v>2650</v>
      </c>
      <c r="B219" s="267" t="s">
        <v>2651</v>
      </c>
      <c r="C219" s="268">
        <v>7.5</v>
      </c>
      <c r="D219" s="268">
        <f>ROUND(C219*(1-0.05),1)</f>
        <v>7.1</v>
      </c>
      <c r="E219" s="181" t="s">
        <v>1305</v>
      </c>
      <c r="F219" s="309"/>
      <c r="G219" s="309"/>
      <c r="H219" s="309"/>
      <c r="I219" s="309"/>
      <c r="J219" s="309"/>
      <c r="K219" s="309"/>
      <c r="L219" s="309"/>
      <c r="M219" s="309"/>
      <c r="N219" s="309"/>
      <c r="O219" s="309"/>
      <c r="P219" s="309"/>
      <c r="Q219" s="309"/>
      <c r="R219" s="309"/>
      <c r="S219" s="309"/>
      <c r="T219" s="195"/>
      <c r="U219" s="195"/>
      <c r="V219" s="195"/>
    </row>
    <row r="220" spans="1:22" ht="15.75" customHeight="1">
      <c r="A220" s="202" t="s">
        <v>2652</v>
      </c>
      <c r="B220" s="203"/>
      <c r="C220" s="280"/>
      <c r="D220" s="280"/>
      <c r="E220" s="211"/>
      <c r="F220" s="310"/>
      <c r="G220" s="310"/>
      <c r="H220" s="310"/>
      <c r="I220" s="310"/>
      <c r="J220" s="310"/>
      <c r="K220" s="310"/>
      <c r="L220" s="310"/>
      <c r="M220" s="310"/>
      <c r="N220" s="310"/>
      <c r="O220" s="310"/>
      <c r="P220" s="310"/>
      <c r="Q220" s="310"/>
      <c r="R220" s="310"/>
      <c r="S220" s="310"/>
      <c r="T220" s="252"/>
      <c r="U220" s="252"/>
      <c r="V220" s="252"/>
    </row>
    <row r="221" spans="1:22" ht="27.9" customHeight="1">
      <c r="A221" s="272" t="s">
        <v>2653</v>
      </c>
      <c r="B221" s="267" t="s">
        <v>2654</v>
      </c>
      <c r="C221" s="268">
        <v>77</v>
      </c>
      <c r="D221" s="268">
        <f t="shared" ref="D221:D225" si="18">ROUND(C221*(1-0.1),0)</f>
        <v>69</v>
      </c>
      <c r="E221" s="181" t="s">
        <v>1305</v>
      </c>
      <c r="F221" s="309"/>
      <c r="G221" s="309"/>
      <c r="H221" s="309"/>
      <c r="I221" s="309"/>
      <c r="J221" s="309"/>
      <c r="K221" s="309"/>
      <c r="L221" s="309"/>
      <c r="M221" s="309"/>
      <c r="N221" s="309"/>
      <c r="O221" s="309"/>
      <c r="P221" s="309"/>
      <c r="Q221" s="309"/>
      <c r="R221" s="309"/>
      <c r="S221" s="309"/>
      <c r="T221" s="195"/>
      <c r="U221" s="195"/>
      <c r="V221" s="195"/>
    </row>
    <row r="222" spans="1:22" ht="27.9" customHeight="1">
      <c r="A222" s="272" t="s">
        <v>2655</v>
      </c>
      <c r="B222" s="267" t="s">
        <v>2656</v>
      </c>
      <c r="C222" s="268">
        <v>146</v>
      </c>
      <c r="D222" s="268">
        <f t="shared" si="18"/>
        <v>131</v>
      </c>
      <c r="E222" s="181" t="s">
        <v>1305</v>
      </c>
      <c r="F222" s="309"/>
      <c r="G222" s="309"/>
      <c r="H222" s="309"/>
      <c r="I222" s="309"/>
      <c r="J222" s="309"/>
      <c r="K222" s="309"/>
      <c r="L222" s="309"/>
      <c r="M222" s="309"/>
      <c r="N222" s="309"/>
      <c r="O222" s="309"/>
      <c r="P222" s="309"/>
      <c r="Q222" s="309"/>
      <c r="R222" s="309"/>
      <c r="S222" s="309"/>
      <c r="T222" s="195"/>
      <c r="U222" s="195"/>
      <c r="V222" s="195"/>
    </row>
    <row r="223" spans="1:22" ht="27.9" customHeight="1">
      <c r="A223" s="272" t="s">
        <v>2655</v>
      </c>
      <c r="B223" s="267" t="s">
        <v>2657</v>
      </c>
      <c r="C223" s="268">
        <v>208</v>
      </c>
      <c r="D223" s="268">
        <f t="shared" si="18"/>
        <v>187</v>
      </c>
      <c r="E223" s="181" t="s">
        <v>1305</v>
      </c>
      <c r="F223" s="309"/>
      <c r="G223" s="309"/>
      <c r="H223" s="309"/>
      <c r="I223" s="309"/>
      <c r="J223" s="309"/>
      <c r="K223" s="309"/>
      <c r="L223" s="309"/>
      <c r="M223" s="309"/>
      <c r="N223" s="309"/>
      <c r="O223" s="309"/>
      <c r="P223" s="309"/>
      <c r="Q223" s="309"/>
      <c r="R223" s="309"/>
      <c r="S223" s="309"/>
      <c r="T223" s="195"/>
      <c r="U223" s="195"/>
      <c r="V223" s="195"/>
    </row>
    <row r="224" spans="1:22" ht="27.9" customHeight="1">
      <c r="A224" s="272" t="s">
        <v>2658</v>
      </c>
      <c r="B224" s="267" t="s">
        <v>2659</v>
      </c>
      <c r="C224" s="268">
        <v>277</v>
      </c>
      <c r="D224" s="268">
        <f t="shared" si="18"/>
        <v>249</v>
      </c>
      <c r="E224" s="181" t="s">
        <v>1305</v>
      </c>
      <c r="F224" s="309"/>
      <c r="G224" s="309"/>
      <c r="H224" s="309"/>
      <c r="I224" s="309"/>
      <c r="J224" s="309"/>
      <c r="K224" s="309"/>
      <c r="L224" s="309"/>
      <c r="M224" s="309"/>
      <c r="N224" s="309"/>
      <c r="O224" s="309"/>
      <c r="P224" s="309"/>
      <c r="Q224" s="309"/>
      <c r="R224" s="309"/>
      <c r="S224" s="309"/>
      <c r="T224" s="195"/>
      <c r="U224" s="195"/>
      <c r="V224" s="195"/>
    </row>
    <row r="225" spans="1:22" ht="27.9" customHeight="1">
      <c r="A225" s="272" t="s">
        <v>2660</v>
      </c>
      <c r="B225" s="267" t="s">
        <v>2661</v>
      </c>
      <c r="C225" s="268">
        <v>335</v>
      </c>
      <c r="D225" s="268">
        <f t="shared" si="18"/>
        <v>302</v>
      </c>
      <c r="E225" s="181" t="s">
        <v>1305</v>
      </c>
      <c r="F225" s="309"/>
      <c r="G225" s="309"/>
      <c r="H225" s="309"/>
      <c r="I225" s="309"/>
      <c r="J225" s="309"/>
      <c r="K225" s="309"/>
      <c r="L225" s="309"/>
      <c r="M225" s="309"/>
      <c r="N225" s="309"/>
      <c r="O225" s="309"/>
      <c r="P225" s="309"/>
      <c r="Q225" s="309"/>
      <c r="R225" s="309"/>
      <c r="S225" s="309"/>
      <c r="T225" s="195"/>
      <c r="U225" s="195"/>
      <c r="V225" s="195"/>
    </row>
    <row r="226" spans="1:22" ht="27.9" customHeight="1">
      <c r="A226" s="272" t="s">
        <v>2662</v>
      </c>
      <c r="B226" s="267" t="s">
        <v>2663</v>
      </c>
      <c r="C226" s="268">
        <v>6.5</v>
      </c>
      <c r="D226" s="268">
        <f>ROUND(C226*(1-0.05),1)</f>
        <v>6.2</v>
      </c>
      <c r="E226" s="181" t="s">
        <v>1305</v>
      </c>
      <c r="F226" s="309"/>
      <c r="G226" s="309"/>
      <c r="H226" s="309"/>
      <c r="I226" s="309"/>
      <c r="J226" s="309"/>
      <c r="K226" s="309"/>
      <c r="L226" s="309"/>
      <c r="M226" s="309"/>
      <c r="N226" s="309"/>
      <c r="O226" s="309"/>
      <c r="P226" s="309"/>
      <c r="Q226" s="309"/>
      <c r="R226" s="309"/>
      <c r="S226" s="309"/>
      <c r="T226" s="195"/>
      <c r="U226" s="195"/>
      <c r="V226" s="195"/>
    </row>
    <row r="227" spans="1:22" ht="15.75" customHeight="1">
      <c r="A227" s="202" t="s">
        <v>2664</v>
      </c>
      <c r="B227" s="203"/>
      <c r="C227" s="280"/>
      <c r="D227" s="280"/>
      <c r="E227" s="211"/>
      <c r="F227" s="310"/>
      <c r="G227" s="310"/>
      <c r="H227" s="310"/>
      <c r="I227" s="310"/>
      <c r="J227" s="310"/>
      <c r="K227" s="310"/>
      <c r="L227" s="310"/>
      <c r="M227" s="310"/>
      <c r="N227" s="310"/>
      <c r="O227" s="310"/>
      <c r="P227" s="310"/>
      <c r="Q227" s="310"/>
      <c r="R227" s="310"/>
      <c r="S227" s="310"/>
      <c r="T227" s="252"/>
      <c r="U227" s="252"/>
      <c r="V227" s="252"/>
    </row>
    <row r="228" spans="1:22" ht="27.9" customHeight="1">
      <c r="A228" s="272" t="s">
        <v>2665</v>
      </c>
      <c r="B228" s="267" t="s">
        <v>2666</v>
      </c>
      <c r="C228" s="268">
        <v>64</v>
      </c>
      <c r="D228" s="268">
        <f t="shared" ref="D228:D232" si="19">ROUND(C228*(1-0.1),0)</f>
        <v>58</v>
      </c>
      <c r="E228" s="181" t="s">
        <v>1305</v>
      </c>
      <c r="F228" s="309"/>
      <c r="G228" s="309"/>
      <c r="H228" s="309"/>
      <c r="I228" s="309"/>
      <c r="J228" s="309"/>
      <c r="K228" s="309"/>
      <c r="L228" s="309"/>
      <c r="M228" s="309"/>
      <c r="N228" s="309"/>
      <c r="O228" s="309"/>
      <c r="P228" s="309"/>
      <c r="Q228" s="309"/>
      <c r="R228" s="309"/>
      <c r="S228" s="309"/>
      <c r="T228" s="195"/>
      <c r="U228" s="195"/>
      <c r="V228" s="195"/>
    </row>
    <row r="229" spans="1:22" ht="27.9" customHeight="1">
      <c r="A229" s="272" t="s">
        <v>2667</v>
      </c>
      <c r="B229" s="267" t="s">
        <v>2668</v>
      </c>
      <c r="C229" s="268">
        <v>122</v>
      </c>
      <c r="D229" s="268">
        <f t="shared" si="19"/>
        <v>110</v>
      </c>
      <c r="E229" s="181" t="s">
        <v>1305</v>
      </c>
      <c r="F229" s="309"/>
      <c r="G229" s="309"/>
      <c r="H229" s="309"/>
      <c r="I229" s="309"/>
      <c r="J229" s="309"/>
      <c r="K229" s="309"/>
      <c r="L229" s="309"/>
      <c r="M229" s="309"/>
      <c r="N229" s="309"/>
      <c r="O229" s="309"/>
      <c r="P229" s="309"/>
      <c r="Q229" s="309"/>
      <c r="R229" s="309"/>
      <c r="S229" s="309"/>
      <c r="T229" s="195"/>
      <c r="U229" s="195"/>
      <c r="V229" s="195"/>
    </row>
    <row r="230" spans="1:22" ht="27.9" customHeight="1">
      <c r="A230" s="272" t="s">
        <v>2667</v>
      </c>
      <c r="B230" s="267" t="s">
        <v>2669</v>
      </c>
      <c r="C230" s="268">
        <v>173</v>
      </c>
      <c r="D230" s="268">
        <f t="shared" si="19"/>
        <v>156</v>
      </c>
      <c r="E230" s="181" t="s">
        <v>1305</v>
      </c>
      <c r="F230" s="309"/>
      <c r="G230" s="309"/>
      <c r="H230" s="309"/>
      <c r="I230" s="309"/>
      <c r="J230" s="309"/>
      <c r="K230" s="309"/>
      <c r="L230" s="309"/>
      <c r="M230" s="309"/>
      <c r="N230" s="309"/>
      <c r="O230" s="309"/>
      <c r="P230" s="309"/>
      <c r="Q230" s="309"/>
      <c r="R230" s="309"/>
      <c r="S230" s="309"/>
      <c r="T230" s="195"/>
      <c r="U230" s="195"/>
      <c r="V230" s="195"/>
    </row>
    <row r="231" spans="1:22" ht="27.9" customHeight="1">
      <c r="A231" s="272" t="s">
        <v>2670</v>
      </c>
      <c r="B231" s="267" t="s">
        <v>2671</v>
      </c>
      <c r="C231" s="268">
        <v>230</v>
      </c>
      <c r="D231" s="268">
        <f t="shared" si="19"/>
        <v>207</v>
      </c>
      <c r="E231" s="181" t="s">
        <v>1305</v>
      </c>
      <c r="F231" s="309"/>
      <c r="G231" s="309"/>
      <c r="H231" s="309"/>
      <c r="I231" s="309"/>
      <c r="J231" s="309"/>
      <c r="K231" s="309"/>
      <c r="L231" s="309"/>
      <c r="M231" s="309"/>
      <c r="N231" s="309"/>
      <c r="O231" s="309"/>
      <c r="P231" s="309"/>
      <c r="Q231" s="309"/>
      <c r="R231" s="309"/>
      <c r="S231" s="309"/>
      <c r="T231" s="195"/>
      <c r="U231" s="195"/>
      <c r="V231" s="195"/>
    </row>
    <row r="232" spans="1:22" ht="27.9" customHeight="1">
      <c r="A232" s="272" t="s">
        <v>2672</v>
      </c>
      <c r="B232" s="267" t="s">
        <v>2673</v>
      </c>
      <c r="C232" s="268">
        <v>278</v>
      </c>
      <c r="D232" s="268">
        <f t="shared" si="19"/>
        <v>250</v>
      </c>
      <c r="E232" s="181" t="s">
        <v>1305</v>
      </c>
      <c r="F232" s="309"/>
      <c r="G232" s="309"/>
      <c r="H232" s="309"/>
      <c r="I232" s="309"/>
      <c r="J232" s="309"/>
      <c r="K232" s="309"/>
      <c r="L232" s="309"/>
      <c r="M232" s="309"/>
      <c r="N232" s="309"/>
      <c r="O232" s="309"/>
      <c r="P232" s="309"/>
      <c r="Q232" s="309"/>
      <c r="R232" s="309"/>
      <c r="S232" s="309"/>
      <c r="T232" s="195"/>
      <c r="U232" s="195"/>
      <c r="V232" s="195"/>
    </row>
    <row r="233" spans="1:22" ht="27.9" customHeight="1">
      <c r="A233" s="272" t="s">
        <v>2674</v>
      </c>
      <c r="B233" s="267" t="s">
        <v>2675</v>
      </c>
      <c r="C233" s="268">
        <v>5.5</v>
      </c>
      <c r="D233" s="268">
        <f>ROUND(C233*(1-0.05),1)</f>
        <v>5.2</v>
      </c>
      <c r="E233" s="181" t="s">
        <v>1305</v>
      </c>
      <c r="F233" s="309"/>
      <c r="G233" s="309"/>
      <c r="H233" s="309"/>
      <c r="I233" s="309"/>
      <c r="J233" s="309"/>
      <c r="K233" s="309"/>
      <c r="L233" s="309"/>
      <c r="M233" s="309"/>
      <c r="N233" s="309"/>
      <c r="O233" s="309"/>
      <c r="P233" s="309"/>
      <c r="Q233" s="309"/>
      <c r="R233" s="309"/>
      <c r="S233" s="309"/>
      <c r="T233" s="195"/>
      <c r="U233" s="195"/>
      <c r="V233" s="195"/>
    </row>
    <row r="234" spans="1:22" ht="15.75" customHeight="1">
      <c r="A234" s="202" t="s">
        <v>2676</v>
      </c>
      <c r="B234" s="203"/>
      <c r="C234" s="280"/>
      <c r="D234" s="280"/>
      <c r="E234" s="211"/>
      <c r="F234" s="310"/>
      <c r="G234" s="310"/>
      <c r="H234" s="310"/>
      <c r="I234" s="310"/>
      <c r="J234" s="310"/>
      <c r="K234" s="310"/>
      <c r="L234" s="310"/>
      <c r="M234" s="310"/>
      <c r="N234" s="310"/>
      <c r="O234" s="310"/>
      <c r="P234" s="310"/>
      <c r="Q234" s="310"/>
      <c r="R234" s="310"/>
      <c r="S234" s="310"/>
      <c r="T234" s="252"/>
      <c r="U234" s="252"/>
      <c r="V234" s="252"/>
    </row>
    <row r="235" spans="1:22" ht="27.9" customHeight="1">
      <c r="A235" s="272" t="s">
        <v>2677</v>
      </c>
      <c r="B235" s="267" t="s">
        <v>2678</v>
      </c>
      <c r="C235" s="268">
        <v>59</v>
      </c>
      <c r="D235" s="268">
        <f t="shared" ref="D235:D239" si="20">ROUND(C235*(1-0.1),0)</f>
        <v>53</v>
      </c>
      <c r="E235" s="181" t="s">
        <v>1305</v>
      </c>
      <c r="F235" s="309"/>
      <c r="G235" s="309"/>
      <c r="H235" s="309"/>
      <c r="I235" s="309"/>
      <c r="J235" s="309"/>
      <c r="K235" s="309"/>
      <c r="L235" s="309"/>
      <c r="M235" s="309"/>
      <c r="N235" s="309"/>
      <c r="O235" s="309"/>
      <c r="P235" s="309"/>
      <c r="Q235" s="309"/>
      <c r="R235" s="309"/>
      <c r="S235" s="309"/>
      <c r="T235" s="195"/>
      <c r="U235" s="195"/>
      <c r="V235" s="195"/>
    </row>
    <row r="236" spans="1:22" ht="27.9" customHeight="1">
      <c r="A236" s="272" t="s">
        <v>2679</v>
      </c>
      <c r="B236" s="267" t="s">
        <v>2680</v>
      </c>
      <c r="C236" s="268">
        <v>112</v>
      </c>
      <c r="D236" s="268">
        <f t="shared" si="20"/>
        <v>101</v>
      </c>
      <c r="E236" s="181" t="s">
        <v>1305</v>
      </c>
      <c r="F236" s="309"/>
      <c r="G236" s="309"/>
      <c r="H236" s="309"/>
      <c r="I236" s="309"/>
      <c r="J236" s="309"/>
      <c r="K236" s="309"/>
      <c r="L236" s="309"/>
      <c r="M236" s="309"/>
      <c r="N236" s="309"/>
      <c r="O236" s="309"/>
      <c r="P236" s="309"/>
      <c r="Q236" s="309"/>
      <c r="R236" s="309"/>
      <c r="S236" s="309"/>
      <c r="T236" s="195"/>
      <c r="U236" s="195"/>
      <c r="V236" s="195"/>
    </row>
    <row r="237" spans="1:22" ht="27.9" customHeight="1">
      <c r="A237" s="272" t="s">
        <v>2679</v>
      </c>
      <c r="B237" s="267" t="s">
        <v>2681</v>
      </c>
      <c r="C237" s="268">
        <v>159</v>
      </c>
      <c r="D237" s="268">
        <f t="shared" si="20"/>
        <v>143</v>
      </c>
      <c r="E237" s="181" t="s">
        <v>1305</v>
      </c>
      <c r="F237" s="309"/>
      <c r="G237" s="309"/>
      <c r="H237" s="309"/>
      <c r="I237" s="309"/>
      <c r="J237" s="309"/>
      <c r="K237" s="309"/>
      <c r="L237" s="309"/>
      <c r="M237" s="309"/>
      <c r="N237" s="309"/>
      <c r="O237" s="309"/>
      <c r="P237" s="309"/>
      <c r="Q237" s="309"/>
      <c r="R237" s="309"/>
      <c r="S237" s="309"/>
      <c r="T237" s="195"/>
      <c r="U237" s="195"/>
      <c r="V237" s="195"/>
    </row>
    <row r="238" spans="1:22" ht="27.9" customHeight="1">
      <c r="A238" s="272" t="s">
        <v>2682</v>
      </c>
      <c r="B238" s="267" t="s">
        <v>2683</v>
      </c>
      <c r="C238" s="268">
        <v>212</v>
      </c>
      <c r="D238" s="268">
        <f t="shared" si="20"/>
        <v>191</v>
      </c>
      <c r="E238" s="181" t="s">
        <v>1305</v>
      </c>
      <c r="F238" s="309"/>
      <c r="G238" s="309"/>
      <c r="H238" s="309"/>
      <c r="I238" s="309"/>
      <c r="J238" s="309"/>
      <c r="K238" s="309"/>
      <c r="L238" s="309"/>
      <c r="M238" s="309"/>
      <c r="N238" s="309"/>
      <c r="O238" s="309"/>
      <c r="P238" s="309"/>
      <c r="Q238" s="309"/>
      <c r="R238" s="309"/>
      <c r="S238" s="309"/>
      <c r="T238" s="195"/>
      <c r="U238" s="195"/>
      <c r="V238" s="195"/>
    </row>
    <row r="239" spans="1:22" ht="27.9" customHeight="1">
      <c r="A239" s="272" t="s">
        <v>2684</v>
      </c>
      <c r="B239" s="267" t="s">
        <v>2685</v>
      </c>
      <c r="C239" s="268">
        <v>257</v>
      </c>
      <c r="D239" s="268">
        <f t="shared" si="20"/>
        <v>231</v>
      </c>
      <c r="E239" s="181" t="s">
        <v>1305</v>
      </c>
      <c r="F239" s="309"/>
      <c r="G239" s="309"/>
      <c r="H239" s="309"/>
      <c r="I239" s="309"/>
      <c r="J239" s="309"/>
      <c r="K239" s="309"/>
      <c r="L239" s="309"/>
      <c r="M239" s="309"/>
      <c r="N239" s="309"/>
      <c r="O239" s="309"/>
      <c r="P239" s="309"/>
      <c r="Q239" s="309"/>
      <c r="R239" s="309"/>
      <c r="S239" s="309"/>
      <c r="T239" s="195"/>
      <c r="U239" s="195"/>
      <c r="V239" s="195"/>
    </row>
    <row r="240" spans="1:22" ht="27.9" customHeight="1">
      <c r="A240" s="272" t="s">
        <v>2686</v>
      </c>
      <c r="B240" s="267" t="s">
        <v>2687</v>
      </c>
      <c r="C240" s="268">
        <v>5</v>
      </c>
      <c r="D240" s="268">
        <f>ROUND(C240*(1-0.05),1)</f>
        <v>4.8</v>
      </c>
      <c r="E240" s="181" t="s">
        <v>1305</v>
      </c>
      <c r="F240" s="309"/>
      <c r="G240" s="309"/>
      <c r="H240" s="309"/>
      <c r="I240" s="309"/>
      <c r="J240" s="309"/>
      <c r="K240" s="309"/>
      <c r="L240" s="309"/>
      <c r="M240" s="309"/>
      <c r="N240" s="309"/>
      <c r="O240" s="309"/>
      <c r="P240" s="309"/>
      <c r="Q240" s="309"/>
      <c r="R240" s="309"/>
      <c r="S240" s="309"/>
      <c r="T240" s="195"/>
      <c r="U240" s="195"/>
      <c r="V240" s="195"/>
    </row>
    <row r="241" spans="1:22" ht="15.75" customHeight="1">
      <c r="A241" s="202" t="s">
        <v>2688</v>
      </c>
      <c r="B241" s="203"/>
      <c r="C241" s="280"/>
      <c r="D241" s="280"/>
      <c r="E241" s="211"/>
      <c r="F241" s="310"/>
      <c r="G241" s="310"/>
      <c r="H241" s="310"/>
      <c r="I241" s="310"/>
      <c r="J241" s="310"/>
      <c r="K241" s="310"/>
      <c r="L241" s="310"/>
      <c r="M241" s="310"/>
      <c r="N241" s="310"/>
      <c r="O241" s="310"/>
      <c r="P241" s="310"/>
      <c r="Q241" s="310"/>
      <c r="R241" s="310"/>
      <c r="S241" s="310"/>
      <c r="T241" s="252"/>
      <c r="U241" s="252"/>
      <c r="V241" s="252"/>
    </row>
    <row r="242" spans="1:22" ht="27.9" customHeight="1">
      <c r="A242" s="272" t="s">
        <v>2689</v>
      </c>
      <c r="B242" s="267" t="s">
        <v>2690</v>
      </c>
      <c r="C242" s="268">
        <v>184</v>
      </c>
      <c r="D242" s="268">
        <f t="shared" ref="D242:D246" si="21">ROUND(C242*(1-0.1),0)</f>
        <v>166</v>
      </c>
      <c r="E242" s="181" t="s">
        <v>1305</v>
      </c>
      <c r="F242" s="309"/>
      <c r="G242" s="309"/>
      <c r="H242" s="309"/>
      <c r="I242" s="309"/>
      <c r="J242" s="309"/>
      <c r="K242" s="309"/>
      <c r="L242" s="309"/>
      <c r="M242" s="309"/>
      <c r="N242" s="309"/>
      <c r="O242" s="309"/>
      <c r="P242" s="309"/>
      <c r="Q242" s="309"/>
      <c r="R242" s="309"/>
      <c r="S242" s="309"/>
      <c r="T242" s="195"/>
      <c r="U242" s="195"/>
      <c r="V242" s="195"/>
    </row>
    <row r="243" spans="1:22" ht="27.9" customHeight="1">
      <c r="A243" s="272" t="s">
        <v>2691</v>
      </c>
      <c r="B243" s="267" t="s">
        <v>2692</v>
      </c>
      <c r="C243" s="268">
        <v>350</v>
      </c>
      <c r="D243" s="268">
        <f t="shared" si="21"/>
        <v>315</v>
      </c>
      <c r="E243" s="181" t="s">
        <v>1305</v>
      </c>
      <c r="F243" s="309"/>
      <c r="G243" s="309"/>
      <c r="H243" s="309"/>
      <c r="I243" s="309"/>
      <c r="J243" s="309"/>
      <c r="K243" s="309"/>
      <c r="L243" s="309"/>
      <c r="M243" s="309"/>
      <c r="N243" s="309"/>
      <c r="O243" s="309"/>
      <c r="P243" s="309"/>
      <c r="Q243" s="309"/>
      <c r="R243" s="309"/>
      <c r="S243" s="309"/>
      <c r="T243" s="195"/>
      <c r="U243" s="195"/>
      <c r="V243" s="195"/>
    </row>
    <row r="244" spans="1:22" ht="27.9" customHeight="1">
      <c r="A244" s="272" t="s">
        <v>2691</v>
      </c>
      <c r="B244" s="267" t="s">
        <v>2693</v>
      </c>
      <c r="C244" s="268">
        <v>497</v>
      </c>
      <c r="D244" s="268">
        <f t="shared" si="21"/>
        <v>447</v>
      </c>
      <c r="E244" s="181" t="s">
        <v>1305</v>
      </c>
      <c r="F244" s="309"/>
      <c r="G244" s="309"/>
      <c r="H244" s="309"/>
      <c r="I244" s="309"/>
      <c r="J244" s="309"/>
      <c r="K244" s="309"/>
      <c r="L244" s="309"/>
      <c r="M244" s="309"/>
      <c r="N244" s="309"/>
      <c r="O244" s="309"/>
      <c r="P244" s="309"/>
      <c r="Q244" s="309"/>
      <c r="R244" s="309"/>
      <c r="S244" s="309"/>
      <c r="T244" s="195"/>
      <c r="U244" s="195"/>
      <c r="V244" s="195"/>
    </row>
    <row r="245" spans="1:22" ht="27.9" customHeight="1">
      <c r="A245" s="272" t="s">
        <v>2694</v>
      </c>
      <c r="B245" s="267" t="s">
        <v>2695</v>
      </c>
      <c r="C245" s="268">
        <v>662</v>
      </c>
      <c r="D245" s="268">
        <f t="shared" si="21"/>
        <v>596</v>
      </c>
      <c r="E245" s="181" t="s">
        <v>1305</v>
      </c>
      <c r="F245" s="309"/>
      <c r="G245" s="309"/>
      <c r="H245" s="309"/>
      <c r="I245" s="309"/>
      <c r="J245" s="309"/>
      <c r="K245" s="309"/>
      <c r="L245" s="309"/>
      <c r="M245" s="309"/>
      <c r="N245" s="309"/>
      <c r="O245" s="309"/>
      <c r="P245" s="309"/>
      <c r="Q245" s="309"/>
      <c r="R245" s="309"/>
      <c r="S245" s="309"/>
      <c r="T245" s="195"/>
      <c r="U245" s="195"/>
      <c r="V245" s="195"/>
    </row>
    <row r="246" spans="1:22" ht="27.9" customHeight="1">
      <c r="A246" s="272" t="s">
        <v>2696</v>
      </c>
      <c r="B246" s="267" t="s">
        <v>2697</v>
      </c>
      <c r="C246" s="268">
        <v>800</v>
      </c>
      <c r="D246" s="268">
        <f t="shared" si="21"/>
        <v>720</v>
      </c>
      <c r="E246" s="181" t="s">
        <v>1305</v>
      </c>
      <c r="F246" s="309"/>
      <c r="G246" s="309"/>
      <c r="H246" s="309"/>
      <c r="I246" s="309"/>
      <c r="J246" s="309"/>
      <c r="K246" s="309"/>
      <c r="L246" s="309"/>
      <c r="M246" s="309"/>
      <c r="N246" s="309"/>
      <c r="O246" s="309"/>
      <c r="P246" s="309"/>
      <c r="Q246" s="309"/>
      <c r="R246" s="309"/>
      <c r="S246" s="309"/>
      <c r="T246" s="195"/>
      <c r="U246" s="195"/>
      <c r="V246" s="195"/>
    </row>
    <row r="247" spans="1:22" ht="27.9" customHeight="1">
      <c r="A247" s="272" t="s">
        <v>2698</v>
      </c>
      <c r="B247" s="267" t="s">
        <v>2699</v>
      </c>
      <c r="C247" s="268">
        <v>15.5</v>
      </c>
      <c r="D247" s="268">
        <f>ROUND(C247*(1-0.05),1)</f>
        <v>14.7</v>
      </c>
      <c r="E247" s="181" t="s">
        <v>1305</v>
      </c>
      <c r="F247" s="309"/>
      <c r="G247" s="309"/>
      <c r="H247" s="309"/>
      <c r="I247" s="309"/>
      <c r="J247" s="309"/>
      <c r="K247" s="309"/>
      <c r="L247" s="309"/>
      <c r="M247" s="309"/>
      <c r="N247" s="309"/>
      <c r="O247" s="309"/>
      <c r="P247" s="309"/>
      <c r="Q247" s="309"/>
      <c r="R247" s="309"/>
      <c r="S247" s="309"/>
      <c r="T247" s="195"/>
      <c r="U247" s="195"/>
      <c r="V247" s="195"/>
    </row>
    <row r="248" spans="1:22" ht="15.75" customHeight="1">
      <c r="A248" s="202" t="s">
        <v>2700</v>
      </c>
      <c r="B248" s="203"/>
      <c r="C248" s="280"/>
      <c r="D248" s="280"/>
      <c r="E248" s="211"/>
      <c r="F248" s="310"/>
      <c r="G248" s="310"/>
      <c r="H248" s="310"/>
      <c r="I248" s="310"/>
      <c r="J248" s="310"/>
      <c r="K248" s="310"/>
      <c r="L248" s="310"/>
      <c r="M248" s="310"/>
      <c r="N248" s="310"/>
      <c r="O248" s="310"/>
      <c r="P248" s="310"/>
      <c r="Q248" s="310"/>
      <c r="R248" s="310"/>
      <c r="S248" s="310"/>
      <c r="T248" s="252"/>
      <c r="U248" s="252"/>
      <c r="V248" s="252"/>
    </row>
    <row r="249" spans="1:22" ht="27.9" customHeight="1">
      <c r="A249" s="272" t="s">
        <v>2701</v>
      </c>
      <c r="B249" s="267" t="s">
        <v>2702</v>
      </c>
      <c r="C249" s="268">
        <v>149</v>
      </c>
      <c r="D249" s="268">
        <f t="shared" ref="D249:D253" si="22">ROUND(C249*(1-0.1),0)</f>
        <v>134</v>
      </c>
      <c r="E249" s="181" t="s">
        <v>1305</v>
      </c>
      <c r="F249" s="309"/>
      <c r="G249" s="309"/>
      <c r="H249" s="309"/>
      <c r="I249" s="309"/>
      <c r="J249" s="309"/>
      <c r="K249" s="309"/>
      <c r="L249" s="309"/>
      <c r="M249" s="309"/>
      <c r="N249" s="309"/>
      <c r="O249" s="309"/>
      <c r="P249" s="309"/>
      <c r="Q249" s="309"/>
      <c r="R249" s="309"/>
      <c r="S249" s="309"/>
      <c r="T249" s="195"/>
      <c r="U249" s="195"/>
      <c r="V249" s="195"/>
    </row>
    <row r="250" spans="1:22" ht="27.9" customHeight="1">
      <c r="A250" s="272" t="s">
        <v>2703</v>
      </c>
      <c r="B250" s="267" t="s">
        <v>2704</v>
      </c>
      <c r="C250" s="268">
        <v>283</v>
      </c>
      <c r="D250" s="268">
        <f t="shared" si="22"/>
        <v>255</v>
      </c>
      <c r="E250" s="181" t="s">
        <v>1305</v>
      </c>
      <c r="F250" s="309"/>
      <c r="G250" s="309"/>
      <c r="H250" s="309"/>
      <c r="I250" s="309"/>
      <c r="J250" s="309"/>
      <c r="K250" s="309"/>
      <c r="L250" s="309"/>
      <c r="M250" s="309"/>
      <c r="N250" s="309"/>
      <c r="O250" s="309"/>
      <c r="P250" s="309"/>
      <c r="Q250" s="309"/>
      <c r="R250" s="309"/>
      <c r="S250" s="309"/>
      <c r="T250" s="195"/>
      <c r="U250" s="195"/>
      <c r="V250" s="195"/>
    </row>
    <row r="251" spans="1:22" ht="27.9" customHeight="1">
      <c r="A251" s="272" t="s">
        <v>2703</v>
      </c>
      <c r="B251" s="267" t="s">
        <v>2705</v>
      </c>
      <c r="C251" s="268">
        <v>402</v>
      </c>
      <c r="D251" s="268">
        <f t="shared" si="22"/>
        <v>362</v>
      </c>
      <c r="E251" s="181" t="s">
        <v>1305</v>
      </c>
      <c r="F251" s="309"/>
      <c r="G251" s="309"/>
      <c r="H251" s="309"/>
      <c r="I251" s="309"/>
      <c r="J251" s="309"/>
      <c r="K251" s="309"/>
      <c r="L251" s="309"/>
      <c r="M251" s="309"/>
      <c r="N251" s="309"/>
      <c r="O251" s="309"/>
      <c r="P251" s="309"/>
      <c r="Q251" s="309"/>
      <c r="R251" s="309"/>
      <c r="S251" s="309"/>
      <c r="T251" s="195"/>
      <c r="U251" s="195"/>
      <c r="V251" s="195"/>
    </row>
    <row r="252" spans="1:22" ht="27.9" customHeight="1">
      <c r="A252" s="272" t="s">
        <v>2706</v>
      </c>
      <c r="B252" s="267" t="s">
        <v>2707</v>
      </c>
      <c r="C252" s="268">
        <v>536</v>
      </c>
      <c r="D252" s="268">
        <f t="shared" si="22"/>
        <v>482</v>
      </c>
      <c r="E252" s="181" t="s">
        <v>1305</v>
      </c>
      <c r="F252" s="309"/>
      <c r="G252" s="309"/>
      <c r="H252" s="309"/>
      <c r="I252" s="309"/>
      <c r="J252" s="309"/>
      <c r="K252" s="309"/>
      <c r="L252" s="309"/>
      <c r="M252" s="309"/>
      <c r="N252" s="309"/>
      <c r="O252" s="309"/>
      <c r="P252" s="309"/>
      <c r="Q252" s="309"/>
      <c r="R252" s="309"/>
      <c r="S252" s="309"/>
      <c r="T252" s="195"/>
      <c r="U252" s="195"/>
      <c r="V252" s="195"/>
    </row>
    <row r="253" spans="1:22" ht="27.9" customHeight="1">
      <c r="A253" s="272" t="s">
        <v>2708</v>
      </c>
      <c r="B253" s="267" t="s">
        <v>2709</v>
      </c>
      <c r="C253" s="268">
        <v>648</v>
      </c>
      <c r="D253" s="268">
        <f t="shared" si="22"/>
        <v>583</v>
      </c>
      <c r="E253" s="181" t="s">
        <v>1305</v>
      </c>
      <c r="F253" s="309"/>
      <c r="G253" s="309"/>
      <c r="H253" s="309"/>
      <c r="I253" s="309"/>
      <c r="J253" s="309"/>
      <c r="K253" s="309"/>
      <c r="L253" s="309"/>
      <c r="M253" s="309"/>
      <c r="N253" s="309"/>
      <c r="O253" s="309"/>
      <c r="P253" s="309"/>
      <c r="Q253" s="309"/>
      <c r="R253" s="309"/>
      <c r="S253" s="309"/>
      <c r="T253" s="195"/>
      <c r="U253" s="195"/>
      <c r="V253" s="195"/>
    </row>
    <row r="254" spans="1:22" ht="27.9" customHeight="1">
      <c r="A254" s="272" t="s">
        <v>2710</v>
      </c>
      <c r="B254" s="267" t="s">
        <v>2711</v>
      </c>
      <c r="C254" s="268">
        <v>12.5</v>
      </c>
      <c r="D254" s="268">
        <f>ROUND(C254*(1-0.05),1)</f>
        <v>11.9</v>
      </c>
      <c r="E254" s="181" t="s">
        <v>1305</v>
      </c>
      <c r="F254" s="309"/>
      <c r="G254" s="309"/>
      <c r="H254" s="309"/>
      <c r="I254" s="309"/>
      <c r="J254" s="309"/>
      <c r="K254" s="309"/>
      <c r="L254" s="309"/>
      <c r="M254" s="309"/>
      <c r="N254" s="309"/>
      <c r="O254" s="309"/>
      <c r="P254" s="309"/>
      <c r="Q254" s="309"/>
      <c r="R254" s="309"/>
      <c r="S254" s="309"/>
      <c r="T254" s="195"/>
      <c r="U254" s="195"/>
      <c r="V254" s="195"/>
    </row>
    <row r="255" spans="1:22" ht="15.75" customHeight="1">
      <c r="A255" s="202" t="s">
        <v>2712</v>
      </c>
      <c r="B255" s="203"/>
      <c r="C255" s="280"/>
      <c r="D255" s="280"/>
      <c r="E255" s="211"/>
      <c r="F255" s="310"/>
      <c r="G255" s="310"/>
      <c r="H255" s="310"/>
      <c r="I255" s="310"/>
      <c r="J255" s="310"/>
      <c r="K255" s="310"/>
      <c r="L255" s="310"/>
      <c r="M255" s="310"/>
      <c r="N255" s="310"/>
      <c r="O255" s="310"/>
      <c r="P255" s="310"/>
      <c r="Q255" s="310"/>
      <c r="R255" s="310"/>
      <c r="S255" s="310"/>
      <c r="T255" s="252"/>
      <c r="U255" s="252"/>
      <c r="V255" s="252"/>
    </row>
    <row r="256" spans="1:22" ht="27.9" customHeight="1">
      <c r="A256" s="272" t="s">
        <v>2713</v>
      </c>
      <c r="B256" s="267" t="s">
        <v>2714</v>
      </c>
      <c r="C256" s="268">
        <v>135</v>
      </c>
      <c r="D256" s="268">
        <f t="shared" ref="D256:D260" si="23">ROUND(C256*(1-0.1),0)</f>
        <v>122</v>
      </c>
      <c r="E256" s="181" t="s">
        <v>1305</v>
      </c>
      <c r="F256" s="309"/>
      <c r="G256" s="309"/>
      <c r="H256" s="309"/>
      <c r="I256" s="309"/>
      <c r="J256" s="309"/>
      <c r="K256" s="309"/>
      <c r="L256" s="309"/>
      <c r="M256" s="309"/>
      <c r="N256" s="309"/>
      <c r="O256" s="309"/>
      <c r="P256" s="309"/>
      <c r="Q256" s="309"/>
      <c r="R256" s="309"/>
      <c r="S256" s="309"/>
      <c r="T256" s="195"/>
      <c r="U256" s="195"/>
      <c r="V256" s="195"/>
    </row>
    <row r="257" spans="1:22" ht="27.9" customHeight="1">
      <c r="A257" s="272" t="s">
        <v>2715</v>
      </c>
      <c r="B257" s="267" t="s">
        <v>2716</v>
      </c>
      <c r="C257" s="268">
        <v>257</v>
      </c>
      <c r="D257" s="268">
        <f t="shared" si="23"/>
        <v>231</v>
      </c>
      <c r="E257" s="181" t="s">
        <v>1305</v>
      </c>
      <c r="F257" s="309"/>
      <c r="G257" s="309"/>
      <c r="H257" s="309"/>
      <c r="I257" s="309"/>
      <c r="J257" s="309"/>
      <c r="K257" s="309"/>
      <c r="L257" s="309"/>
      <c r="M257" s="309"/>
      <c r="N257" s="309"/>
      <c r="O257" s="309"/>
      <c r="P257" s="309"/>
      <c r="Q257" s="309"/>
      <c r="R257" s="309"/>
      <c r="S257" s="309"/>
      <c r="T257" s="195"/>
      <c r="U257" s="195"/>
      <c r="V257" s="195"/>
    </row>
    <row r="258" spans="1:22" ht="27.9" customHeight="1">
      <c r="A258" s="272" t="s">
        <v>2715</v>
      </c>
      <c r="B258" s="267" t="s">
        <v>2717</v>
      </c>
      <c r="C258" s="268">
        <v>365</v>
      </c>
      <c r="D258" s="268">
        <f t="shared" si="23"/>
        <v>329</v>
      </c>
      <c r="E258" s="181" t="s">
        <v>1305</v>
      </c>
      <c r="F258" s="309"/>
      <c r="G258" s="309"/>
      <c r="H258" s="309"/>
      <c r="I258" s="309"/>
      <c r="J258" s="309"/>
      <c r="K258" s="309"/>
      <c r="L258" s="309"/>
      <c r="M258" s="309"/>
      <c r="N258" s="309"/>
      <c r="O258" s="309"/>
      <c r="P258" s="309"/>
      <c r="Q258" s="309"/>
      <c r="R258" s="309"/>
      <c r="S258" s="309"/>
      <c r="T258" s="195"/>
      <c r="U258" s="195"/>
      <c r="V258" s="195"/>
    </row>
    <row r="259" spans="1:22" ht="27.9" customHeight="1">
      <c r="A259" s="272" t="s">
        <v>2718</v>
      </c>
      <c r="B259" s="267" t="s">
        <v>2719</v>
      </c>
      <c r="C259" s="268">
        <v>486</v>
      </c>
      <c r="D259" s="268">
        <f t="shared" si="23"/>
        <v>437</v>
      </c>
      <c r="E259" s="181" t="s">
        <v>1305</v>
      </c>
      <c r="F259" s="309"/>
      <c r="G259" s="309"/>
      <c r="H259" s="309"/>
      <c r="I259" s="309"/>
      <c r="J259" s="309"/>
      <c r="K259" s="309"/>
      <c r="L259" s="309"/>
      <c r="M259" s="309"/>
      <c r="N259" s="309"/>
      <c r="O259" s="309"/>
      <c r="P259" s="309"/>
      <c r="Q259" s="309"/>
      <c r="R259" s="309"/>
      <c r="S259" s="309"/>
      <c r="T259" s="195"/>
      <c r="U259" s="195"/>
      <c r="V259" s="195"/>
    </row>
    <row r="260" spans="1:22" ht="27.9" customHeight="1">
      <c r="A260" s="272" t="s">
        <v>2720</v>
      </c>
      <c r="B260" s="267" t="s">
        <v>2721</v>
      </c>
      <c r="C260" s="268">
        <v>587</v>
      </c>
      <c r="D260" s="268">
        <f t="shared" si="23"/>
        <v>528</v>
      </c>
      <c r="E260" s="181" t="s">
        <v>1305</v>
      </c>
      <c r="F260" s="309"/>
      <c r="G260" s="309"/>
      <c r="H260" s="309"/>
      <c r="I260" s="309"/>
      <c r="J260" s="309"/>
      <c r="K260" s="309"/>
      <c r="L260" s="309"/>
      <c r="M260" s="309"/>
      <c r="N260" s="309"/>
      <c r="O260" s="309"/>
      <c r="P260" s="309"/>
      <c r="Q260" s="309"/>
      <c r="R260" s="309"/>
      <c r="S260" s="309"/>
      <c r="T260" s="195"/>
      <c r="U260" s="195"/>
      <c r="V260" s="195"/>
    </row>
    <row r="261" spans="1:22" ht="27.9" customHeight="1">
      <c r="A261" s="272" t="s">
        <v>2722</v>
      </c>
      <c r="B261" s="267" t="s">
        <v>2723</v>
      </c>
      <c r="C261" s="268">
        <v>11.5</v>
      </c>
      <c r="D261" s="268">
        <f>ROUND(C261*(1-0.05),1)</f>
        <v>10.9</v>
      </c>
      <c r="E261" s="181" t="s">
        <v>1305</v>
      </c>
      <c r="F261" s="309"/>
      <c r="G261" s="309"/>
      <c r="H261" s="309"/>
      <c r="I261" s="309"/>
      <c r="J261" s="309"/>
      <c r="K261" s="309"/>
      <c r="L261" s="309"/>
      <c r="M261" s="309"/>
      <c r="N261" s="309"/>
      <c r="O261" s="309"/>
      <c r="P261" s="309"/>
      <c r="Q261" s="309"/>
      <c r="R261" s="309"/>
      <c r="S261" s="309"/>
      <c r="T261" s="195"/>
      <c r="U261" s="195"/>
      <c r="V261" s="195"/>
    </row>
    <row r="262" spans="1:22" ht="15.75" customHeight="1">
      <c r="A262" s="202" t="s">
        <v>2724</v>
      </c>
      <c r="B262" s="203"/>
      <c r="C262" s="280"/>
      <c r="D262" s="280"/>
      <c r="E262" s="211"/>
      <c r="F262" s="310"/>
      <c r="G262" s="310"/>
      <c r="H262" s="310"/>
      <c r="I262" s="310"/>
      <c r="J262" s="310"/>
      <c r="K262" s="310"/>
      <c r="L262" s="310"/>
      <c r="M262" s="310"/>
      <c r="N262" s="310"/>
      <c r="O262" s="310"/>
      <c r="P262" s="310"/>
      <c r="Q262" s="310"/>
      <c r="R262" s="310"/>
      <c r="S262" s="310"/>
      <c r="T262" s="252"/>
      <c r="U262" s="252"/>
      <c r="V262" s="252"/>
    </row>
    <row r="263" spans="1:22" ht="27.9" customHeight="1">
      <c r="A263" s="272" t="s">
        <v>2725</v>
      </c>
      <c r="B263" s="267" t="s">
        <v>2726</v>
      </c>
      <c r="C263" s="268">
        <v>115</v>
      </c>
      <c r="D263" s="268">
        <f t="shared" ref="D263:D267" si="24">ROUND(C263*(1-0.1),0)</f>
        <v>104</v>
      </c>
      <c r="E263" s="181" t="s">
        <v>1305</v>
      </c>
      <c r="F263" s="309"/>
      <c r="G263" s="309"/>
      <c r="H263" s="309"/>
      <c r="I263" s="309"/>
      <c r="J263" s="309"/>
      <c r="K263" s="309"/>
      <c r="L263" s="309"/>
      <c r="M263" s="309"/>
      <c r="N263" s="309"/>
      <c r="O263" s="309"/>
      <c r="P263" s="309"/>
      <c r="Q263" s="309"/>
      <c r="R263" s="309"/>
      <c r="S263" s="309"/>
      <c r="T263" s="195"/>
      <c r="U263" s="195"/>
      <c r="V263" s="195"/>
    </row>
    <row r="264" spans="1:22" ht="27.9" customHeight="1">
      <c r="A264" s="272" t="s">
        <v>2727</v>
      </c>
      <c r="B264" s="267" t="s">
        <v>2728</v>
      </c>
      <c r="C264" s="268">
        <v>219</v>
      </c>
      <c r="D264" s="268">
        <f t="shared" si="24"/>
        <v>197</v>
      </c>
      <c r="E264" s="181" t="s">
        <v>1305</v>
      </c>
      <c r="F264" s="309"/>
      <c r="G264" s="309"/>
      <c r="H264" s="309"/>
      <c r="I264" s="309"/>
      <c r="J264" s="309"/>
      <c r="K264" s="309"/>
      <c r="L264" s="309"/>
      <c r="M264" s="309"/>
      <c r="N264" s="309"/>
      <c r="O264" s="309"/>
      <c r="P264" s="309"/>
      <c r="Q264" s="309"/>
      <c r="R264" s="309"/>
      <c r="S264" s="309"/>
      <c r="T264" s="195"/>
      <c r="U264" s="195"/>
      <c r="V264" s="195"/>
    </row>
    <row r="265" spans="1:22" ht="27.9" customHeight="1">
      <c r="A265" s="272" t="s">
        <v>2727</v>
      </c>
      <c r="B265" s="267" t="s">
        <v>2729</v>
      </c>
      <c r="C265" s="268">
        <v>311</v>
      </c>
      <c r="D265" s="268">
        <f t="shared" si="24"/>
        <v>280</v>
      </c>
      <c r="E265" s="181" t="s">
        <v>1305</v>
      </c>
      <c r="F265" s="309"/>
      <c r="G265" s="309"/>
      <c r="H265" s="309"/>
      <c r="I265" s="309"/>
      <c r="J265" s="309"/>
      <c r="K265" s="309"/>
      <c r="L265" s="309"/>
      <c r="M265" s="309"/>
      <c r="N265" s="309"/>
      <c r="O265" s="309"/>
      <c r="P265" s="309"/>
      <c r="Q265" s="309"/>
      <c r="R265" s="309"/>
      <c r="S265" s="309"/>
      <c r="T265" s="195"/>
      <c r="U265" s="195"/>
      <c r="V265" s="195"/>
    </row>
    <row r="266" spans="1:22" ht="27.9" customHeight="1">
      <c r="A266" s="272" t="s">
        <v>2730</v>
      </c>
      <c r="B266" s="267" t="s">
        <v>2731</v>
      </c>
      <c r="C266" s="268">
        <v>414</v>
      </c>
      <c r="D266" s="268">
        <f t="shared" si="24"/>
        <v>373</v>
      </c>
      <c r="E266" s="181" t="s">
        <v>1305</v>
      </c>
      <c r="F266" s="309"/>
      <c r="G266" s="309"/>
      <c r="H266" s="309"/>
      <c r="I266" s="309"/>
      <c r="J266" s="309"/>
      <c r="K266" s="309"/>
      <c r="L266" s="309"/>
      <c r="M266" s="309"/>
      <c r="N266" s="309"/>
      <c r="O266" s="309"/>
      <c r="P266" s="309"/>
      <c r="Q266" s="309"/>
      <c r="R266" s="309"/>
      <c r="S266" s="309"/>
      <c r="T266" s="195"/>
      <c r="U266" s="195"/>
      <c r="V266" s="195"/>
    </row>
    <row r="267" spans="1:22" ht="27.9" customHeight="1">
      <c r="A267" s="272" t="s">
        <v>2732</v>
      </c>
      <c r="B267" s="267" t="s">
        <v>2733</v>
      </c>
      <c r="C267" s="268">
        <v>500</v>
      </c>
      <c r="D267" s="268">
        <f t="shared" si="24"/>
        <v>450</v>
      </c>
      <c r="E267" s="181" t="s">
        <v>1305</v>
      </c>
      <c r="F267" s="309"/>
      <c r="G267" s="309"/>
      <c r="H267" s="309"/>
      <c r="I267" s="309"/>
      <c r="J267" s="309"/>
      <c r="K267" s="309"/>
      <c r="L267" s="309"/>
      <c r="M267" s="309"/>
      <c r="N267" s="309"/>
      <c r="O267" s="309"/>
      <c r="P267" s="309"/>
      <c r="Q267" s="309"/>
      <c r="R267" s="309"/>
      <c r="S267" s="309"/>
      <c r="T267" s="195"/>
      <c r="U267" s="195"/>
      <c r="V267" s="195"/>
    </row>
    <row r="268" spans="1:22" ht="27.9" customHeight="1">
      <c r="A268" s="272" t="s">
        <v>2734</v>
      </c>
      <c r="B268" s="267" t="s">
        <v>2735</v>
      </c>
      <c r="C268" s="268">
        <v>9.5</v>
      </c>
      <c r="D268" s="268">
        <f>ROUND(C268*(1-0.05),1)</f>
        <v>9</v>
      </c>
      <c r="E268" s="181" t="s">
        <v>1305</v>
      </c>
      <c r="F268" s="309"/>
      <c r="G268" s="309"/>
      <c r="H268" s="309"/>
      <c r="I268" s="309"/>
      <c r="J268" s="309"/>
      <c r="K268" s="309"/>
      <c r="L268" s="309"/>
      <c r="M268" s="309"/>
      <c r="N268" s="309"/>
      <c r="O268" s="309"/>
      <c r="P268" s="309"/>
      <c r="Q268" s="309"/>
      <c r="R268" s="309"/>
      <c r="S268" s="309"/>
      <c r="T268" s="195"/>
      <c r="U268" s="195"/>
      <c r="V268" s="195"/>
    </row>
    <row r="269" spans="1:22" ht="15.75" customHeight="1">
      <c r="A269" s="202" t="s">
        <v>2736</v>
      </c>
      <c r="B269" s="203"/>
      <c r="C269" s="280"/>
      <c r="D269" s="280"/>
      <c r="E269" s="211"/>
      <c r="F269" s="310"/>
      <c r="G269" s="310"/>
      <c r="H269" s="310"/>
      <c r="I269" s="310"/>
      <c r="J269" s="310"/>
      <c r="K269" s="310"/>
      <c r="L269" s="310"/>
      <c r="M269" s="310"/>
      <c r="N269" s="310"/>
      <c r="O269" s="310"/>
      <c r="P269" s="310"/>
      <c r="Q269" s="310"/>
      <c r="R269" s="310"/>
      <c r="S269" s="310"/>
      <c r="T269" s="252"/>
      <c r="U269" s="252"/>
      <c r="V269" s="252"/>
    </row>
    <row r="270" spans="1:22" ht="27.9" customHeight="1">
      <c r="A270" s="272" t="s">
        <v>2737</v>
      </c>
      <c r="B270" s="267" t="s">
        <v>2738</v>
      </c>
      <c r="C270" s="268">
        <v>96</v>
      </c>
      <c r="D270" s="268">
        <f t="shared" ref="D270:D274" si="25">ROUND(C270*(1-0.1),0)</f>
        <v>86</v>
      </c>
      <c r="E270" s="181" t="s">
        <v>1305</v>
      </c>
      <c r="F270" s="309"/>
      <c r="G270" s="309"/>
      <c r="H270" s="309"/>
      <c r="I270" s="309"/>
      <c r="J270" s="309"/>
      <c r="K270" s="309"/>
      <c r="L270" s="309"/>
      <c r="M270" s="309"/>
      <c r="N270" s="309"/>
      <c r="O270" s="309"/>
      <c r="P270" s="309"/>
      <c r="Q270" s="309"/>
      <c r="R270" s="309"/>
      <c r="S270" s="309"/>
      <c r="T270" s="195"/>
      <c r="U270" s="195"/>
      <c r="V270" s="195"/>
    </row>
    <row r="271" spans="1:22" ht="27.9" customHeight="1">
      <c r="A271" s="272" t="s">
        <v>2739</v>
      </c>
      <c r="B271" s="267" t="s">
        <v>2740</v>
      </c>
      <c r="C271" s="268">
        <v>182</v>
      </c>
      <c r="D271" s="268">
        <f t="shared" si="25"/>
        <v>164</v>
      </c>
      <c r="E271" s="181" t="s">
        <v>1305</v>
      </c>
      <c r="F271" s="309"/>
      <c r="G271" s="309"/>
      <c r="H271" s="309"/>
      <c r="I271" s="309"/>
      <c r="J271" s="309"/>
      <c r="K271" s="309"/>
      <c r="L271" s="309"/>
      <c r="M271" s="309"/>
      <c r="N271" s="309"/>
      <c r="O271" s="309"/>
      <c r="P271" s="309"/>
      <c r="Q271" s="309"/>
      <c r="R271" s="309"/>
      <c r="S271" s="309"/>
      <c r="T271" s="195"/>
      <c r="U271" s="195"/>
      <c r="V271" s="195"/>
    </row>
    <row r="272" spans="1:22" ht="27.9" customHeight="1">
      <c r="A272" s="272" t="s">
        <v>2739</v>
      </c>
      <c r="B272" s="267" t="s">
        <v>2741</v>
      </c>
      <c r="C272" s="268">
        <v>259</v>
      </c>
      <c r="D272" s="268">
        <f t="shared" si="25"/>
        <v>233</v>
      </c>
      <c r="E272" s="181" t="s">
        <v>1305</v>
      </c>
      <c r="F272" s="309"/>
      <c r="G272" s="309"/>
      <c r="H272" s="309"/>
      <c r="I272" s="309"/>
      <c r="J272" s="309"/>
      <c r="K272" s="309"/>
      <c r="L272" s="309"/>
      <c r="M272" s="309"/>
      <c r="N272" s="309"/>
      <c r="O272" s="309"/>
      <c r="P272" s="309"/>
      <c r="Q272" s="309"/>
      <c r="R272" s="309"/>
      <c r="S272" s="309"/>
      <c r="T272" s="195"/>
      <c r="U272" s="195"/>
      <c r="V272" s="195"/>
    </row>
    <row r="273" spans="1:22" ht="27.9" customHeight="1">
      <c r="A273" s="272" t="s">
        <v>2742</v>
      </c>
      <c r="B273" s="267" t="s">
        <v>2743</v>
      </c>
      <c r="C273" s="268">
        <v>346</v>
      </c>
      <c r="D273" s="268">
        <f t="shared" si="25"/>
        <v>311</v>
      </c>
      <c r="E273" s="181" t="s">
        <v>1305</v>
      </c>
      <c r="F273" s="309"/>
      <c r="G273" s="309"/>
      <c r="H273" s="309"/>
      <c r="I273" s="309"/>
      <c r="J273" s="309"/>
      <c r="K273" s="309"/>
      <c r="L273" s="309"/>
      <c r="M273" s="309"/>
      <c r="N273" s="309"/>
      <c r="O273" s="309"/>
      <c r="P273" s="309"/>
      <c r="Q273" s="309"/>
      <c r="R273" s="309"/>
      <c r="S273" s="309"/>
      <c r="T273" s="195"/>
      <c r="U273" s="195"/>
      <c r="V273" s="195"/>
    </row>
    <row r="274" spans="1:22" ht="27.9" customHeight="1">
      <c r="A274" s="272" t="s">
        <v>2744</v>
      </c>
      <c r="B274" s="267" t="s">
        <v>2745</v>
      </c>
      <c r="C274" s="268">
        <v>418</v>
      </c>
      <c r="D274" s="268">
        <f t="shared" si="25"/>
        <v>376</v>
      </c>
      <c r="E274" s="181" t="s">
        <v>1305</v>
      </c>
      <c r="F274" s="309"/>
      <c r="G274" s="309"/>
      <c r="H274" s="309"/>
      <c r="I274" s="309"/>
      <c r="J274" s="309"/>
      <c r="K274" s="309"/>
      <c r="L274" s="309"/>
      <c r="M274" s="309"/>
      <c r="N274" s="309"/>
      <c r="O274" s="309"/>
      <c r="P274" s="309"/>
      <c r="Q274" s="309"/>
      <c r="R274" s="309"/>
      <c r="S274" s="309"/>
      <c r="T274" s="195"/>
      <c r="U274" s="195"/>
      <c r="V274" s="195"/>
    </row>
    <row r="275" spans="1:22" ht="27.9" customHeight="1">
      <c r="A275" s="272" t="s">
        <v>2746</v>
      </c>
      <c r="B275" s="267" t="s">
        <v>2747</v>
      </c>
      <c r="C275" s="268">
        <v>8</v>
      </c>
      <c r="D275" s="268">
        <f>ROUND(C275*(1-0.05),1)</f>
        <v>7.6</v>
      </c>
      <c r="E275" s="181" t="s">
        <v>1305</v>
      </c>
      <c r="F275" s="309"/>
      <c r="G275" s="309"/>
      <c r="H275" s="309"/>
      <c r="I275" s="309"/>
      <c r="J275" s="309"/>
      <c r="K275" s="309"/>
      <c r="L275" s="309"/>
      <c r="M275" s="309"/>
      <c r="N275" s="309"/>
      <c r="O275" s="309"/>
      <c r="P275" s="309"/>
      <c r="Q275" s="309"/>
      <c r="R275" s="309"/>
      <c r="S275" s="309"/>
      <c r="T275" s="195"/>
      <c r="U275" s="195"/>
      <c r="V275" s="195"/>
    </row>
    <row r="276" spans="1:22" ht="15.75" customHeight="1">
      <c r="A276" s="202" t="s">
        <v>2748</v>
      </c>
      <c r="B276" s="203"/>
      <c r="C276" s="280"/>
      <c r="D276" s="280"/>
      <c r="E276" s="211"/>
      <c r="F276" s="310"/>
      <c r="G276" s="310"/>
      <c r="H276" s="310"/>
      <c r="I276" s="310"/>
      <c r="J276" s="310"/>
      <c r="K276" s="310"/>
      <c r="L276" s="310"/>
      <c r="M276" s="310"/>
      <c r="N276" s="310"/>
      <c r="O276" s="310"/>
      <c r="P276" s="310"/>
      <c r="Q276" s="310"/>
      <c r="R276" s="310"/>
      <c r="S276" s="310"/>
      <c r="T276" s="252"/>
      <c r="U276" s="252"/>
      <c r="V276" s="252"/>
    </row>
    <row r="277" spans="1:22" ht="27.9" customHeight="1">
      <c r="A277" s="272" t="s">
        <v>2749</v>
      </c>
      <c r="B277" s="267" t="s">
        <v>2750</v>
      </c>
      <c r="C277" s="268">
        <v>88</v>
      </c>
      <c r="D277" s="268">
        <f t="shared" ref="D277:D281" si="26">ROUND(C277*(1-0.1),0)</f>
        <v>79</v>
      </c>
      <c r="E277" s="181" t="s">
        <v>1305</v>
      </c>
      <c r="F277" s="309"/>
      <c r="G277" s="309"/>
      <c r="H277" s="309"/>
      <c r="I277" s="309"/>
      <c r="J277" s="309"/>
      <c r="K277" s="309"/>
      <c r="L277" s="309"/>
      <c r="M277" s="309"/>
      <c r="N277" s="309"/>
      <c r="O277" s="309"/>
      <c r="P277" s="309"/>
      <c r="Q277" s="309"/>
      <c r="R277" s="309"/>
      <c r="S277" s="309"/>
      <c r="T277" s="195"/>
      <c r="U277" s="195"/>
      <c r="V277" s="195"/>
    </row>
    <row r="278" spans="1:22" ht="27.9" customHeight="1">
      <c r="A278" s="272" t="s">
        <v>2751</v>
      </c>
      <c r="B278" s="267" t="s">
        <v>2752</v>
      </c>
      <c r="C278" s="268">
        <v>167</v>
      </c>
      <c r="D278" s="268">
        <f t="shared" si="26"/>
        <v>150</v>
      </c>
      <c r="E278" s="181" t="s">
        <v>1305</v>
      </c>
      <c r="F278" s="309"/>
      <c r="G278" s="309"/>
      <c r="H278" s="309"/>
      <c r="I278" s="309"/>
      <c r="J278" s="309"/>
      <c r="K278" s="309"/>
      <c r="L278" s="309"/>
      <c r="M278" s="309"/>
      <c r="N278" s="309"/>
      <c r="O278" s="309"/>
      <c r="P278" s="309"/>
      <c r="Q278" s="309"/>
      <c r="R278" s="309"/>
      <c r="S278" s="309"/>
      <c r="T278" s="195"/>
      <c r="U278" s="195"/>
      <c r="V278" s="195"/>
    </row>
    <row r="279" spans="1:22" ht="27.9" customHeight="1">
      <c r="A279" s="272" t="s">
        <v>2751</v>
      </c>
      <c r="B279" s="267" t="s">
        <v>2753</v>
      </c>
      <c r="C279" s="268">
        <v>238</v>
      </c>
      <c r="D279" s="268">
        <f t="shared" si="26"/>
        <v>214</v>
      </c>
      <c r="E279" s="181" t="s">
        <v>1305</v>
      </c>
      <c r="F279" s="309"/>
      <c r="G279" s="309"/>
      <c r="H279" s="309"/>
      <c r="I279" s="309"/>
      <c r="J279" s="309"/>
      <c r="K279" s="309"/>
      <c r="L279" s="309"/>
      <c r="M279" s="309"/>
      <c r="N279" s="309"/>
      <c r="O279" s="309"/>
      <c r="P279" s="309"/>
      <c r="Q279" s="309"/>
      <c r="R279" s="309"/>
      <c r="S279" s="309"/>
      <c r="T279" s="195"/>
      <c r="U279" s="195"/>
      <c r="V279" s="195"/>
    </row>
    <row r="280" spans="1:22" ht="27.9" customHeight="1">
      <c r="A280" s="272" t="s">
        <v>2754</v>
      </c>
      <c r="B280" s="267" t="s">
        <v>2755</v>
      </c>
      <c r="C280" s="268">
        <v>317</v>
      </c>
      <c r="D280" s="268">
        <f t="shared" si="26"/>
        <v>285</v>
      </c>
      <c r="E280" s="181" t="s">
        <v>1305</v>
      </c>
      <c r="F280" s="309"/>
      <c r="G280" s="309"/>
      <c r="H280" s="309"/>
      <c r="I280" s="309"/>
      <c r="J280" s="309"/>
      <c r="K280" s="309"/>
      <c r="L280" s="309"/>
      <c r="M280" s="309"/>
      <c r="N280" s="309"/>
      <c r="O280" s="309"/>
      <c r="P280" s="309"/>
      <c r="Q280" s="309"/>
      <c r="R280" s="309"/>
      <c r="S280" s="309"/>
      <c r="T280" s="195"/>
      <c r="U280" s="195"/>
      <c r="V280" s="195"/>
    </row>
    <row r="281" spans="1:22" ht="27.9" customHeight="1">
      <c r="A281" s="272" t="s">
        <v>2756</v>
      </c>
      <c r="B281" s="267" t="s">
        <v>2757</v>
      </c>
      <c r="C281" s="268">
        <v>383</v>
      </c>
      <c r="D281" s="268">
        <f t="shared" si="26"/>
        <v>345</v>
      </c>
      <c r="E281" s="181" t="s">
        <v>1305</v>
      </c>
      <c r="F281" s="309"/>
      <c r="G281" s="309"/>
      <c r="H281" s="309"/>
      <c r="I281" s="309"/>
      <c r="J281" s="309"/>
      <c r="K281" s="309"/>
      <c r="L281" s="309"/>
      <c r="M281" s="309"/>
      <c r="N281" s="309"/>
      <c r="O281" s="309"/>
      <c r="P281" s="309"/>
      <c r="Q281" s="309"/>
      <c r="R281" s="309"/>
      <c r="S281" s="309"/>
      <c r="T281" s="195"/>
      <c r="U281" s="195"/>
      <c r="V281" s="195"/>
    </row>
    <row r="282" spans="1:22" ht="27.9" customHeight="1">
      <c r="A282" s="272" t="s">
        <v>2758</v>
      </c>
      <c r="B282" s="267" t="s">
        <v>2759</v>
      </c>
      <c r="C282" s="268">
        <v>7.5</v>
      </c>
      <c r="D282" s="268">
        <f>ROUND(C282*(1-0.05),1)</f>
        <v>7.1</v>
      </c>
      <c r="E282" s="181" t="s">
        <v>1305</v>
      </c>
      <c r="F282" s="309"/>
      <c r="G282" s="309"/>
      <c r="H282" s="309"/>
      <c r="I282" s="309"/>
      <c r="J282" s="309"/>
      <c r="K282" s="309"/>
      <c r="L282" s="309"/>
      <c r="M282" s="309"/>
      <c r="N282" s="309"/>
      <c r="O282" s="309"/>
      <c r="P282" s="309"/>
      <c r="Q282" s="309"/>
      <c r="R282" s="309"/>
      <c r="S282" s="309"/>
      <c r="T282" s="195"/>
      <c r="U282" s="195"/>
      <c r="V282" s="195"/>
    </row>
    <row r="283" spans="1:22" ht="15.75" customHeight="1">
      <c r="A283" s="202" t="s">
        <v>2760</v>
      </c>
      <c r="B283" s="203"/>
      <c r="C283" s="280"/>
      <c r="D283" s="280"/>
      <c r="E283" s="211"/>
      <c r="F283" s="310"/>
      <c r="G283" s="310"/>
      <c r="H283" s="310"/>
      <c r="I283" s="310"/>
      <c r="J283" s="310"/>
      <c r="K283" s="310"/>
      <c r="L283" s="310"/>
      <c r="M283" s="310"/>
      <c r="N283" s="310"/>
      <c r="O283" s="310"/>
      <c r="P283" s="310"/>
      <c r="Q283" s="310"/>
      <c r="R283" s="310"/>
      <c r="S283" s="310"/>
      <c r="T283" s="252"/>
      <c r="U283" s="252"/>
      <c r="V283" s="252"/>
    </row>
    <row r="284" spans="1:22" ht="27.9" customHeight="1">
      <c r="A284" s="272" t="s">
        <v>2761</v>
      </c>
      <c r="B284" s="267" t="s">
        <v>2762</v>
      </c>
      <c r="C284" s="268">
        <v>61</v>
      </c>
      <c r="D284" s="268">
        <f t="shared" ref="D284:D288" si="27">ROUND(C284*(1-0.1),0)</f>
        <v>55</v>
      </c>
      <c r="E284" s="181" t="s">
        <v>1305</v>
      </c>
      <c r="F284" s="309"/>
      <c r="G284" s="309"/>
      <c r="H284" s="309"/>
      <c r="I284" s="309"/>
      <c r="J284" s="309"/>
      <c r="K284" s="309"/>
      <c r="L284" s="309"/>
      <c r="M284" s="309"/>
      <c r="N284" s="309"/>
      <c r="O284" s="309"/>
      <c r="P284" s="309"/>
      <c r="Q284" s="309"/>
      <c r="R284" s="309"/>
      <c r="S284" s="309"/>
      <c r="T284" s="195"/>
      <c r="U284" s="195"/>
      <c r="V284" s="195"/>
    </row>
    <row r="285" spans="1:22" ht="27.9" customHeight="1">
      <c r="A285" s="272" t="s">
        <v>2763</v>
      </c>
      <c r="B285" s="267" t="s">
        <v>2764</v>
      </c>
      <c r="C285" s="268">
        <v>116</v>
      </c>
      <c r="D285" s="268">
        <f t="shared" si="27"/>
        <v>104</v>
      </c>
      <c r="E285" s="181" t="s">
        <v>1305</v>
      </c>
      <c r="F285" s="309"/>
      <c r="G285" s="309"/>
      <c r="H285" s="309"/>
      <c r="I285" s="309"/>
      <c r="J285" s="309"/>
      <c r="K285" s="309"/>
      <c r="L285" s="309"/>
      <c r="M285" s="309"/>
      <c r="N285" s="309"/>
      <c r="O285" s="309"/>
      <c r="P285" s="309"/>
      <c r="Q285" s="309"/>
      <c r="R285" s="309"/>
      <c r="S285" s="309"/>
      <c r="T285" s="195"/>
      <c r="U285" s="195"/>
      <c r="V285" s="195"/>
    </row>
    <row r="286" spans="1:22" ht="27.9" customHeight="1">
      <c r="A286" s="272" t="s">
        <v>2763</v>
      </c>
      <c r="B286" s="267" t="s">
        <v>2765</v>
      </c>
      <c r="C286" s="268">
        <v>165</v>
      </c>
      <c r="D286" s="268">
        <f t="shared" si="27"/>
        <v>149</v>
      </c>
      <c r="E286" s="181" t="s">
        <v>1305</v>
      </c>
      <c r="F286" s="309"/>
      <c r="G286" s="309"/>
      <c r="H286" s="309"/>
      <c r="I286" s="309"/>
      <c r="J286" s="309"/>
      <c r="K286" s="309"/>
      <c r="L286" s="309"/>
      <c r="M286" s="309"/>
      <c r="N286" s="309"/>
      <c r="O286" s="309"/>
      <c r="P286" s="309"/>
      <c r="Q286" s="309"/>
      <c r="R286" s="309"/>
      <c r="S286" s="309"/>
      <c r="T286" s="195"/>
      <c r="U286" s="195"/>
      <c r="V286" s="195"/>
    </row>
    <row r="287" spans="1:22" ht="27.9" customHeight="1">
      <c r="A287" s="272" t="s">
        <v>2766</v>
      </c>
      <c r="B287" s="267" t="s">
        <v>2767</v>
      </c>
      <c r="C287" s="268">
        <v>220</v>
      </c>
      <c r="D287" s="268">
        <f t="shared" si="27"/>
        <v>198</v>
      </c>
      <c r="E287" s="181" t="s">
        <v>1305</v>
      </c>
      <c r="F287" s="309"/>
      <c r="G287" s="309"/>
      <c r="H287" s="309"/>
      <c r="I287" s="309"/>
      <c r="J287" s="309"/>
      <c r="K287" s="309"/>
      <c r="L287" s="309"/>
      <c r="M287" s="309"/>
      <c r="N287" s="309"/>
      <c r="O287" s="309"/>
      <c r="P287" s="309"/>
      <c r="Q287" s="309"/>
      <c r="R287" s="309"/>
      <c r="S287" s="309"/>
      <c r="T287" s="195"/>
      <c r="U287" s="195"/>
      <c r="V287" s="195"/>
    </row>
    <row r="288" spans="1:22" ht="27.9" customHeight="1">
      <c r="A288" s="272" t="s">
        <v>2768</v>
      </c>
      <c r="B288" s="267" t="s">
        <v>2769</v>
      </c>
      <c r="C288" s="268">
        <v>265</v>
      </c>
      <c r="D288" s="268">
        <f t="shared" si="27"/>
        <v>239</v>
      </c>
      <c r="E288" s="181" t="s">
        <v>1305</v>
      </c>
      <c r="F288" s="309"/>
      <c r="G288" s="309"/>
      <c r="H288" s="309"/>
      <c r="I288" s="309"/>
      <c r="J288" s="309"/>
      <c r="K288" s="309"/>
      <c r="L288" s="309"/>
      <c r="M288" s="309"/>
      <c r="N288" s="309"/>
      <c r="O288" s="309"/>
      <c r="P288" s="309"/>
      <c r="Q288" s="309"/>
      <c r="R288" s="309"/>
      <c r="S288" s="309"/>
      <c r="T288" s="195"/>
      <c r="U288" s="195"/>
      <c r="V288" s="195"/>
    </row>
    <row r="289" spans="1:22" ht="27.9" customHeight="1">
      <c r="A289" s="272" t="s">
        <v>2770</v>
      </c>
      <c r="B289" s="267" t="s">
        <v>2771</v>
      </c>
      <c r="C289" s="268">
        <v>5</v>
      </c>
      <c r="D289" s="268">
        <f>ROUND(C289*(1-0.05),1)</f>
        <v>4.8</v>
      </c>
      <c r="E289" s="181" t="s">
        <v>1305</v>
      </c>
      <c r="F289" s="309"/>
      <c r="G289" s="309"/>
      <c r="H289" s="309"/>
      <c r="I289" s="309"/>
      <c r="J289" s="309"/>
      <c r="K289" s="309"/>
      <c r="L289" s="309"/>
      <c r="M289" s="309"/>
      <c r="N289" s="309"/>
      <c r="O289" s="309"/>
      <c r="P289" s="309"/>
      <c r="Q289" s="309"/>
      <c r="R289" s="309"/>
      <c r="S289" s="309"/>
      <c r="T289" s="195"/>
      <c r="U289" s="195"/>
      <c r="V289" s="195"/>
    </row>
    <row r="290" spans="1:22" ht="15.75" customHeight="1">
      <c r="A290" s="202" t="s">
        <v>2772</v>
      </c>
      <c r="B290" s="203"/>
      <c r="C290" s="280"/>
      <c r="D290" s="280"/>
      <c r="E290" s="211"/>
      <c r="F290" s="310"/>
      <c r="G290" s="310"/>
      <c r="H290" s="310"/>
      <c r="I290" s="310"/>
      <c r="J290" s="310"/>
      <c r="K290" s="310"/>
      <c r="L290" s="310"/>
      <c r="M290" s="310"/>
      <c r="N290" s="310"/>
      <c r="O290" s="310"/>
      <c r="P290" s="310"/>
      <c r="Q290" s="310"/>
      <c r="R290" s="310"/>
      <c r="S290" s="310"/>
      <c r="T290" s="252"/>
      <c r="U290" s="252"/>
      <c r="V290" s="252"/>
    </row>
    <row r="291" spans="1:22" ht="27.9" customHeight="1">
      <c r="A291" s="272" t="s">
        <v>2773</v>
      </c>
      <c r="B291" s="267" t="s">
        <v>2774</v>
      </c>
      <c r="C291" s="268">
        <v>50</v>
      </c>
      <c r="D291" s="268">
        <f t="shared" ref="D291:D295" si="28">ROUND(C291*(1-0.1),0)</f>
        <v>45</v>
      </c>
      <c r="E291" s="181" t="s">
        <v>1305</v>
      </c>
      <c r="F291" s="309"/>
      <c r="G291" s="309"/>
      <c r="H291" s="309"/>
      <c r="I291" s="309"/>
      <c r="J291" s="309"/>
      <c r="K291" s="309"/>
      <c r="L291" s="309"/>
      <c r="M291" s="309"/>
      <c r="N291" s="309"/>
      <c r="O291" s="309"/>
      <c r="P291" s="309"/>
      <c r="Q291" s="309"/>
      <c r="R291" s="309"/>
      <c r="S291" s="309"/>
      <c r="T291" s="195"/>
      <c r="U291" s="195"/>
      <c r="V291" s="195"/>
    </row>
    <row r="292" spans="1:22" ht="27.9" customHeight="1">
      <c r="A292" s="272" t="s">
        <v>2775</v>
      </c>
      <c r="B292" s="267" t="s">
        <v>2776</v>
      </c>
      <c r="C292" s="268">
        <v>95</v>
      </c>
      <c r="D292" s="268">
        <f t="shared" si="28"/>
        <v>86</v>
      </c>
      <c r="E292" s="181" t="s">
        <v>1305</v>
      </c>
      <c r="F292" s="309"/>
      <c r="G292" s="309"/>
      <c r="H292" s="309"/>
      <c r="I292" s="309"/>
      <c r="J292" s="309"/>
      <c r="K292" s="309"/>
      <c r="L292" s="309"/>
      <c r="M292" s="309"/>
      <c r="N292" s="309"/>
      <c r="O292" s="309"/>
      <c r="P292" s="309"/>
      <c r="Q292" s="309"/>
      <c r="R292" s="309"/>
      <c r="S292" s="309"/>
      <c r="T292" s="195"/>
      <c r="U292" s="195"/>
      <c r="V292" s="195"/>
    </row>
    <row r="293" spans="1:22" ht="27.9" customHeight="1">
      <c r="A293" s="272" t="s">
        <v>2775</v>
      </c>
      <c r="B293" s="267" t="s">
        <v>2777</v>
      </c>
      <c r="C293" s="268">
        <v>135</v>
      </c>
      <c r="D293" s="268">
        <f t="shared" si="28"/>
        <v>122</v>
      </c>
      <c r="E293" s="181" t="s">
        <v>1305</v>
      </c>
      <c r="F293" s="309"/>
      <c r="G293" s="309"/>
      <c r="H293" s="309"/>
      <c r="I293" s="309"/>
      <c r="J293" s="309"/>
      <c r="K293" s="309"/>
      <c r="L293" s="309"/>
      <c r="M293" s="309"/>
      <c r="N293" s="309"/>
      <c r="O293" s="309"/>
      <c r="P293" s="309"/>
      <c r="Q293" s="309"/>
      <c r="R293" s="309"/>
      <c r="S293" s="309"/>
      <c r="T293" s="195"/>
      <c r="U293" s="195"/>
      <c r="V293" s="195"/>
    </row>
    <row r="294" spans="1:22" ht="27.9" customHeight="1">
      <c r="A294" s="272" t="s">
        <v>2778</v>
      </c>
      <c r="B294" s="267" t="s">
        <v>2779</v>
      </c>
      <c r="C294" s="268">
        <v>180</v>
      </c>
      <c r="D294" s="268">
        <f t="shared" si="28"/>
        <v>162</v>
      </c>
      <c r="E294" s="181" t="s">
        <v>1305</v>
      </c>
      <c r="F294" s="309"/>
      <c r="G294" s="309"/>
      <c r="H294" s="309"/>
      <c r="I294" s="309"/>
      <c r="J294" s="309"/>
      <c r="K294" s="309"/>
      <c r="L294" s="309"/>
      <c r="M294" s="309"/>
      <c r="N294" s="309"/>
      <c r="O294" s="309"/>
      <c r="P294" s="309"/>
      <c r="Q294" s="309"/>
      <c r="R294" s="309"/>
      <c r="S294" s="309"/>
      <c r="T294" s="195"/>
      <c r="U294" s="195"/>
      <c r="V294" s="195"/>
    </row>
    <row r="295" spans="1:22" ht="27.9" customHeight="1">
      <c r="A295" s="272" t="s">
        <v>2780</v>
      </c>
      <c r="B295" s="267" t="s">
        <v>2781</v>
      </c>
      <c r="C295" s="268">
        <v>217</v>
      </c>
      <c r="D295" s="268">
        <f t="shared" si="28"/>
        <v>195</v>
      </c>
      <c r="E295" s="181" t="s">
        <v>1305</v>
      </c>
      <c r="F295" s="309"/>
      <c r="G295" s="309"/>
      <c r="H295" s="309"/>
      <c r="I295" s="309"/>
      <c r="J295" s="309"/>
      <c r="K295" s="309"/>
      <c r="L295" s="309"/>
      <c r="M295" s="309"/>
      <c r="N295" s="309"/>
      <c r="O295" s="309"/>
      <c r="P295" s="309"/>
      <c r="Q295" s="309"/>
      <c r="R295" s="309"/>
      <c r="S295" s="309"/>
      <c r="T295" s="195"/>
      <c r="U295" s="195"/>
      <c r="V295" s="195"/>
    </row>
    <row r="296" spans="1:22" ht="27.9" customHeight="1">
      <c r="A296" s="272" t="s">
        <v>2782</v>
      </c>
      <c r="B296" s="267" t="s">
        <v>2783</v>
      </c>
      <c r="C296" s="268">
        <v>4</v>
      </c>
      <c r="D296" s="268">
        <f>ROUND(C296*(1-0.05),1)</f>
        <v>3.8</v>
      </c>
      <c r="E296" s="181" t="s">
        <v>1305</v>
      </c>
      <c r="F296" s="309"/>
      <c r="G296" s="309"/>
      <c r="H296" s="309"/>
      <c r="I296" s="309"/>
      <c r="J296" s="309"/>
      <c r="K296" s="309"/>
      <c r="L296" s="309"/>
      <c r="M296" s="309"/>
      <c r="N296" s="309"/>
      <c r="O296" s="309"/>
      <c r="P296" s="309"/>
      <c r="Q296" s="309"/>
      <c r="R296" s="309"/>
      <c r="S296" s="309"/>
      <c r="T296" s="195"/>
      <c r="U296" s="195"/>
      <c r="V296" s="195"/>
    </row>
    <row r="297" spans="1:22" ht="15.75" customHeight="1">
      <c r="A297" s="202" t="s">
        <v>2784</v>
      </c>
      <c r="B297" s="203"/>
      <c r="C297" s="280"/>
      <c r="D297" s="280"/>
      <c r="E297" s="211"/>
      <c r="F297" s="310"/>
      <c r="G297" s="310"/>
      <c r="H297" s="310"/>
      <c r="I297" s="310"/>
      <c r="J297" s="310"/>
      <c r="K297" s="310"/>
      <c r="L297" s="310"/>
      <c r="M297" s="310"/>
      <c r="N297" s="310"/>
      <c r="O297" s="310"/>
      <c r="P297" s="310"/>
      <c r="Q297" s="310"/>
      <c r="R297" s="310"/>
      <c r="S297" s="310"/>
      <c r="T297" s="252"/>
      <c r="U297" s="252"/>
      <c r="V297" s="252"/>
    </row>
    <row r="298" spans="1:22" ht="27.9" customHeight="1">
      <c r="A298" s="272" t="s">
        <v>2785</v>
      </c>
      <c r="B298" s="267" t="s">
        <v>2786</v>
      </c>
      <c r="C298" s="268">
        <v>45</v>
      </c>
      <c r="D298" s="268">
        <f t="shared" ref="D298:D302" si="29">ROUND(C298*(1-0.1),0)</f>
        <v>41</v>
      </c>
      <c r="E298" s="181" t="s">
        <v>1305</v>
      </c>
      <c r="F298" s="309"/>
      <c r="G298" s="309"/>
      <c r="H298" s="309"/>
      <c r="I298" s="309"/>
      <c r="J298" s="309"/>
      <c r="K298" s="309"/>
      <c r="L298" s="309"/>
      <c r="M298" s="309"/>
      <c r="N298" s="309"/>
      <c r="O298" s="309"/>
      <c r="P298" s="309"/>
      <c r="Q298" s="309"/>
      <c r="R298" s="309"/>
      <c r="S298" s="309"/>
      <c r="T298" s="195"/>
      <c r="U298" s="195"/>
      <c r="V298" s="195"/>
    </row>
    <row r="299" spans="1:22" ht="27.9" customHeight="1">
      <c r="A299" s="272" t="s">
        <v>2787</v>
      </c>
      <c r="B299" s="267" t="s">
        <v>2788</v>
      </c>
      <c r="C299" s="268">
        <v>86</v>
      </c>
      <c r="D299" s="268">
        <f t="shared" si="29"/>
        <v>77</v>
      </c>
      <c r="E299" s="181" t="s">
        <v>1305</v>
      </c>
      <c r="F299" s="309"/>
      <c r="G299" s="309"/>
      <c r="H299" s="309"/>
      <c r="I299" s="309"/>
      <c r="J299" s="309"/>
      <c r="K299" s="309"/>
      <c r="L299" s="309"/>
      <c r="M299" s="309"/>
      <c r="N299" s="309"/>
      <c r="O299" s="309"/>
      <c r="P299" s="309"/>
      <c r="Q299" s="309"/>
      <c r="R299" s="309"/>
      <c r="S299" s="309"/>
      <c r="T299" s="195"/>
      <c r="U299" s="195"/>
      <c r="V299" s="195"/>
    </row>
    <row r="300" spans="1:22" ht="27.9" customHeight="1">
      <c r="A300" s="272" t="s">
        <v>2787</v>
      </c>
      <c r="B300" s="267" t="s">
        <v>2789</v>
      </c>
      <c r="C300" s="268">
        <v>122</v>
      </c>
      <c r="D300" s="268">
        <f t="shared" si="29"/>
        <v>110</v>
      </c>
      <c r="E300" s="181" t="s">
        <v>1305</v>
      </c>
      <c r="F300" s="309"/>
      <c r="G300" s="309"/>
      <c r="H300" s="309"/>
      <c r="I300" s="309"/>
      <c r="J300" s="309"/>
      <c r="K300" s="309"/>
      <c r="L300" s="309"/>
      <c r="M300" s="309"/>
      <c r="N300" s="309"/>
      <c r="O300" s="309"/>
      <c r="P300" s="309"/>
      <c r="Q300" s="309"/>
      <c r="R300" s="309"/>
      <c r="S300" s="309"/>
      <c r="T300" s="195"/>
      <c r="U300" s="195"/>
      <c r="V300" s="195"/>
    </row>
    <row r="301" spans="1:22" ht="27.9" customHeight="1">
      <c r="A301" s="272" t="s">
        <v>2790</v>
      </c>
      <c r="B301" s="267" t="s">
        <v>2791</v>
      </c>
      <c r="C301" s="268">
        <v>162</v>
      </c>
      <c r="D301" s="268">
        <f t="shared" si="29"/>
        <v>146</v>
      </c>
      <c r="E301" s="181" t="s">
        <v>1305</v>
      </c>
      <c r="F301" s="309"/>
      <c r="G301" s="309"/>
      <c r="H301" s="309"/>
      <c r="I301" s="309"/>
      <c r="J301" s="309"/>
      <c r="K301" s="309"/>
      <c r="L301" s="309"/>
      <c r="M301" s="309"/>
      <c r="N301" s="309"/>
      <c r="O301" s="309"/>
      <c r="P301" s="309"/>
      <c r="Q301" s="309"/>
      <c r="R301" s="309"/>
      <c r="S301" s="309"/>
      <c r="T301" s="195"/>
      <c r="U301" s="195"/>
      <c r="V301" s="195"/>
    </row>
    <row r="302" spans="1:22" ht="27.9" customHeight="1">
      <c r="A302" s="272" t="s">
        <v>2792</v>
      </c>
      <c r="B302" s="267" t="s">
        <v>2793</v>
      </c>
      <c r="C302" s="268">
        <v>196</v>
      </c>
      <c r="D302" s="268">
        <f t="shared" si="29"/>
        <v>176</v>
      </c>
      <c r="E302" s="181" t="s">
        <v>1305</v>
      </c>
      <c r="F302" s="309"/>
      <c r="G302" s="309"/>
      <c r="H302" s="309"/>
      <c r="I302" s="309"/>
      <c r="J302" s="309"/>
      <c r="K302" s="309"/>
      <c r="L302" s="309"/>
      <c r="M302" s="309"/>
      <c r="N302" s="309"/>
      <c r="O302" s="309"/>
      <c r="P302" s="309"/>
      <c r="Q302" s="309"/>
      <c r="R302" s="309"/>
      <c r="S302" s="309"/>
      <c r="T302" s="195"/>
      <c r="U302" s="195"/>
      <c r="V302" s="195"/>
    </row>
    <row r="303" spans="1:22" ht="27.9" customHeight="1">
      <c r="A303" s="272" t="s">
        <v>2794</v>
      </c>
      <c r="B303" s="267" t="s">
        <v>2795</v>
      </c>
      <c r="C303" s="268">
        <v>4</v>
      </c>
      <c r="D303" s="268">
        <f>ROUND(C303*(1-0.05),1)</f>
        <v>3.8</v>
      </c>
      <c r="E303" s="181" t="s">
        <v>1305</v>
      </c>
      <c r="F303" s="309"/>
      <c r="G303" s="309"/>
      <c r="H303" s="309"/>
      <c r="I303" s="309"/>
      <c r="J303" s="309"/>
      <c r="K303" s="309"/>
      <c r="L303" s="309"/>
      <c r="M303" s="309"/>
      <c r="N303" s="309"/>
      <c r="O303" s="309"/>
      <c r="P303" s="309"/>
      <c r="Q303" s="309"/>
      <c r="R303" s="309"/>
      <c r="S303" s="309"/>
      <c r="T303" s="195"/>
      <c r="U303" s="195"/>
      <c r="V303" s="195"/>
    </row>
    <row r="304" spans="1:22" ht="15.75" customHeight="1">
      <c r="A304" s="202" t="s">
        <v>2796</v>
      </c>
      <c r="B304" s="203"/>
      <c r="C304" s="280"/>
      <c r="D304" s="280"/>
      <c r="E304" s="211"/>
      <c r="F304" s="310"/>
      <c r="G304" s="310"/>
      <c r="H304" s="310"/>
      <c r="I304" s="310"/>
      <c r="J304" s="310"/>
      <c r="K304" s="310"/>
      <c r="L304" s="310"/>
      <c r="M304" s="310"/>
      <c r="N304" s="310"/>
      <c r="O304" s="310"/>
      <c r="P304" s="310"/>
      <c r="Q304" s="310"/>
      <c r="R304" s="310"/>
      <c r="S304" s="310"/>
      <c r="T304" s="252"/>
      <c r="U304" s="252"/>
      <c r="V304" s="252"/>
    </row>
    <row r="305" spans="1:22" ht="27.9" customHeight="1">
      <c r="A305" s="272" t="s">
        <v>2797</v>
      </c>
      <c r="B305" s="267" t="s">
        <v>2798</v>
      </c>
      <c r="C305" s="268">
        <v>38</v>
      </c>
      <c r="D305" s="268">
        <f t="shared" ref="D305:D309" si="30">ROUND(C305*(1-0.1),0)</f>
        <v>34</v>
      </c>
      <c r="E305" s="181" t="s">
        <v>1305</v>
      </c>
      <c r="F305" s="309"/>
      <c r="G305" s="309"/>
      <c r="H305" s="309"/>
      <c r="I305" s="309"/>
      <c r="J305" s="309"/>
      <c r="K305" s="309"/>
      <c r="L305" s="309"/>
      <c r="M305" s="309"/>
      <c r="N305" s="309"/>
      <c r="O305" s="309"/>
      <c r="P305" s="309"/>
      <c r="Q305" s="309"/>
      <c r="R305" s="309"/>
      <c r="S305" s="309"/>
      <c r="T305" s="195"/>
      <c r="U305" s="195"/>
      <c r="V305" s="195"/>
    </row>
    <row r="306" spans="1:22" ht="27.9" customHeight="1">
      <c r="A306" s="272" t="s">
        <v>2799</v>
      </c>
      <c r="B306" s="267" t="s">
        <v>2800</v>
      </c>
      <c r="C306" s="268">
        <v>72</v>
      </c>
      <c r="D306" s="268">
        <f t="shared" si="30"/>
        <v>65</v>
      </c>
      <c r="E306" s="181" t="s">
        <v>1305</v>
      </c>
      <c r="F306" s="309"/>
      <c r="G306" s="309"/>
      <c r="H306" s="309"/>
      <c r="I306" s="309"/>
      <c r="J306" s="309"/>
      <c r="K306" s="309"/>
      <c r="L306" s="309"/>
      <c r="M306" s="309"/>
      <c r="N306" s="309"/>
      <c r="O306" s="309"/>
      <c r="P306" s="309"/>
      <c r="Q306" s="309"/>
      <c r="R306" s="309"/>
      <c r="S306" s="309"/>
      <c r="T306" s="195"/>
      <c r="U306" s="195"/>
      <c r="V306" s="195"/>
    </row>
    <row r="307" spans="1:22" ht="27.9" customHeight="1">
      <c r="A307" s="272" t="s">
        <v>2799</v>
      </c>
      <c r="B307" s="267" t="s">
        <v>2801</v>
      </c>
      <c r="C307" s="268">
        <v>103</v>
      </c>
      <c r="D307" s="268">
        <f t="shared" si="30"/>
        <v>93</v>
      </c>
      <c r="E307" s="181" t="s">
        <v>1305</v>
      </c>
      <c r="F307" s="309"/>
      <c r="G307" s="309"/>
      <c r="H307" s="309"/>
      <c r="I307" s="309"/>
      <c r="J307" s="309"/>
      <c r="K307" s="309"/>
      <c r="L307" s="309"/>
      <c r="M307" s="309"/>
      <c r="N307" s="309"/>
      <c r="O307" s="309"/>
      <c r="P307" s="309"/>
      <c r="Q307" s="309"/>
      <c r="R307" s="309"/>
      <c r="S307" s="309"/>
      <c r="T307" s="195"/>
      <c r="U307" s="195"/>
      <c r="V307" s="195"/>
    </row>
    <row r="308" spans="1:22" ht="27.9" customHeight="1">
      <c r="A308" s="272" t="s">
        <v>2802</v>
      </c>
      <c r="B308" s="267" t="s">
        <v>2803</v>
      </c>
      <c r="C308" s="268">
        <v>137</v>
      </c>
      <c r="D308" s="268">
        <f t="shared" si="30"/>
        <v>123</v>
      </c>
      <c r="E308" s="181" t="s">
        <v>1305</v>
      </c>
      <c r="F308" s="309"/>
      <c r="G308" s="309"/>
      <c r="H308" s="309"/>
      <c r="I308" s="309"/>
      <c r="J308" s="309"/>
      <c r="K308" s="309"/>
      <c r="L308" s="309"/>
      <c r="M308" s="309"/>
      <c r="N308" s="309"/>
      <c r="O308" s="309"/>
      <c r="P308" s="309"/>
      <c r="Q308" s="309"/>
      <c r="R308" s="309"/>
      <c r="S308" s="309"/>
      <c r="T308" s="195"/>
      <c r="U308" s="195"/>
      <c r="V308" s="195"/>
    </row>
    <row r="309" spans="1:22" ht="27.9" customHeight="1">
      <c r="A309" s="272" t="s">
        <v>2804</v>
      </c>
      <c r="B309" s="267" t="s">
        <v>2805</v>
      </c>
      <c r="C309" s="268">
        <v>165</v>
      </c>
      <c r="D309" s="268">
        <f t="shared" si="30"/>
        <v>149</v>
      </c>
      <c r="E309" s="181" t="s">
        <v>1305</v>
      </c>
      <c r="F309" s="309"/>
      <c r="G309" s="309"/>
      <c r="H309" s="309"/>
      <c r="I309" s="309"/>
      <c r="J309" s="309"/>
      <c r="K309" s="309"/>
      <c r="L309" s="309"/>
      <c r="M309" s="309"/>
      <c r="N309" s="309"/>
      <c r="O309" s="309"/>
      <c r="P309" s="309"/>
      <c r="Q309" s="309"/>
      <c r="R309" s="309"/>
      <c r="S309" s="309"/>
      <c r="T309" s="195"/>
      <c r="U309" s="195"/>
      <c r="V309" s="195"/>
    </row>
    <row r="310" spans="1:22" ht="27.9" customHeight="1">
      <c r="A310" s="272" t="s">
        <v>2806</v>
      </c>
      <c r="B310" s="267" t="s">
        <v>2807</v>
      </c>
      <c r="C310" s="268">
        <v>3</v>
      </c>
      <c r="D310" s="268">
        <f>ROUND(C310*(1-0.05),1)</f>
        <v>2.9</v>
      </c>
      <c r="E310" s="181" t="s">
        <v>1305</v>
      </c>
      <c r="F310" s="309"/>
      <c r="G310" s="309"/>
      <c r="H310" s="309"/>
      <c r="I310" s="309"/>
      <c r="J310" s="309"/>
      <c r="K310" s="309"/>
      <c r="L310" s="309"/>
      <c r="M310" s="309"/>
      <c r="N310" s="309"/>
      <c r="O310" s="309"/>
      <c r="P310" s="309"/>
      <c r="Q310" s="309"/>
      <c r="R310" s="309"/>
      <c r="S310" s="309"/>
      <c r="T310" s="195"/>
      <c r="U310" s="195"/>
      <c r="V310" s="195"/>
    </row>
    <row r="311" spans="1:22" ht="15.75" customHeight="1">
      <c r="A311" s="202" t="s">
        <v>2808</v>
      </c>
      <c r="B311" s="203"/>
      <c r="C311" s="280"/>
      <c r="D311" s="280"/>
      <c r="E311" s="211"/>
      <c r="F311" s="310"/>
      <c r="G311" s="310"/>
      <c r="H311" s="310"/>
      <c r="I311" s="310"/>
      <c r="J311" s="310"/>
      <c r="K311" s="310"/>
      <c r="L311" s="310"/>
      <c r="M311" s="310"/>
      <c r="N311" s="310"/>
      <c r="O311" s="310"/>
      <c r="P311" s="310"/>
      <c r="Q311" s="310"/>
      <c r="R311" s="310"/>
      <c r="S311" s="310"/>
      <c r="T311" s="252"/>
      <c r="U311" s="252"/>
      <c r="V311" s="252"/>
    </row>
    <row r="312" spans="1:22" ht="27.9" customHeight="1">
      <c r="A312" s="272" t="s">
        <v>2809</v>
      </c>
      <c r="B312" s="267" t="s">
        <v>2810</v>
      </c>
      <c r="C312" s="268">
        <v>32</v>
      </c>
      <c r="D312" s="268">
        <f t="shared" ref="D312:D316" si="31">ROUND(C312*(1-0.1),0)</f>
        <v>29</v>
      </c>
      <c r="E312" s="181" t="s">
        <v>1305</v>
      </c>
      <c r="F312" s="309"/>
      <c r="G312" s="309"/>
      <c r="H312" s="309"/>
      <c r="I312" s="309"/>
      <c r="J312" s="309"/>
      <c r="K312" s="309"/>
      <c r="L312" s="309"/>
      <c r="M312" s="309"/>
      <c r="N312" s="309"/>
      <c r="O312" s="309"/>
      <c r="P312" s="309"/>
      <c r="Q312" s="309"/>
      <c r="R312" s="309"/>
      <c r="S312" s="309"/>
      <c r="T312" s="195"/>
      <c r="U312" s="195"/>
      <c r="V312" s="195"/>
    </row>
    <row r="313" spans="1:22" ht="27.9" customHeight="1">
      <c r="A313" s="272" t="s">
        <v>2811</v>
      </c>
      <c r="B313" s="267" t="s">
        <v>2812</v>
      </c>
      <c r="C313" s="268">
        <v>61</v>
      </c>
      <c r="D313" s="268">
        <f t="shared" si="31"/>
        <v>55</v>
      </c>
      <c r="E313" s="181" t="s">
        <v>1305</v>
      </c>
      <c r="F313" s="309"/>
      <c r="G313" s="309"/>
      <c r="H313" s="309"/>
      <c r="I313" s="309"/>
      <c r="J313" s="309"/>
      <c r="K313" s="309"/>
      <c r="L313" s="309"/>
      <c r="M313" s="309"/>
      <c r="N313" s="309"/>
      <c r="O313" s="309"/>
      <c r="P313" s="309"/>
      <c r="Q313" s="309"/>
      <c r="R313" s="309"/>
      <c r="S313" s="309"/>
      <c r="T313" s="195"/>
      <c r="U313" s="195"/>
      <c r="V313" s="195"/>
    </row>
    <row r="314" spans="1:22" ht="27.9" customHeight="1">
      <c r="A314" s="272" t="s">
        <v>2811</v>
      </c>
      <c r="B314" s="267" t="s">
        <v>2813</v>
      </c>
      <c r="C314" s="268">
        <v>86</v>
      </c>
      <c r="D314" s="268">
        <f t="shared" si="31"/>
        <v>77</v>
      </c>
      <c r="E314" s="181" t="s">
        <v>1305</v>
      </c>
      <c r="F314" s="309"/>
      <c r="G314" s="309"/>
      <c r="H314" s="309"/>
      <c r="I314" s="309"/>
      <c r="J314" s="309"/>
      <c r="K314" s="309"/>
      <c r="L314" s="309"/>
      <c r="M314" s="309"/>
      <c r="N314" s="309"/>
      <c r="O314" s="309"/>
      <c r="P314" s="309"/>
      <c r="Q314" s="309"/>
      <c r="R314" s="309"/>
      <c r="S314" s="309"/>
      <c r="T314" s="195"/>
      <c r="U314" s="195"/>
      <c r="V314" s="195"/>
    </row>
    <row r="315" spans="1:22" ht="27.9" customHeight="1">
      <c r="A315" s="272" t="s">
        <v>2814</v>
      </c>
      <c r="B315" s="267" t="s">
        <v>2815</v>
      </c>
      <c r="C315" s="268">
        <v>115</v>
      </c>
      <c r="D315" s="268">
        <f t="shared" si="31"/>
        <v>104</v>
      </c>
      <c r="E315" s="181" t="s">
        <v>1305</v>
      </c>
      <c r="F315" s="309"/>
      <c r="G315" s="309"/>
      <c r="H315" s="309"/>
      <c r="I315" s="309"/>
      <c r="J315" s="309"/>
      <c r="K315" s="309"/>
      <c r="L315" s="309"/>
      <c r="M315" s="309"/>
      <c r="N315" s="309"/>
      <c r="O315" s="309"/>
      <c r="P315" s="309"/>
      <c r="Q315" s="309"/>
      <c r="R315" s="309"/>
      <c r="S315" s="309"/>
      <c r="T315" s="195"/>
      <c r="U315" s="195"/>
      <c r="V315" s="195"/>
    </row>
    <row r="316" spans="1:22" ht="27.9" customHeight="1">
      <c r="A316" s="272" t="s">
        <v>2816</v>
      </c>
      <c r="B316" s="267" t="s">
        <v>2817</v>
      </c>
      <c r="C316" s="268">
        <v>139</v>
      </c>
      <c r="D316" s="268">
        <f t="shared" si="31"/>
        <v>125</v>
      </c>
      <c r="E316" s="181" t="s">
        <v>1305</v>
      </c>
      <c r="F316" s="309"/>
      <c r="G316" s="309"/>
      <c r="H316" s="309"/>
      <c r="I316" s="309"/>
      <c r="J316" s="309"/>
      <c r="K316" s="309"/>
      <c r="L316" s="309"/>
      <c r="M316" s="309"/>
      <c r="N316" s="309"/>
      <c r="O316" s="309"/>
      <c r="P316" s="309"/>
      <c r="Q316" s="309"/>
      <c r="R316" s="309"/>
      <c r="S316" s="309"/>
      <c r="T316" s="195"/>
      <c r="U316" s="195"/>
      <c r="V316" s="195"/>
    </row>
    <row r="317" spans="1:22" ht="27.9" customHeight="1">
      <c r="A317" s="272" t="s">
        <v>2818</v>
      </c>
      <c r="B317" s="267" t="s">
        <v>2819</v>
      </c>
      <c r="C317" s="268">
        <v>2.5</v>
      </c>
      <c r="D317" s="268">
        <f>ROUND(C317*(1-0.05),1)</f>
        <v>2.4</v>
      </c>
      <c r="E317" s="181" t="s">
        <v>1305</v>
      </c>
      <c r="F317" s="309"/>
      <c r="G317" s="309"/>
      <c r="H317" s="309"/>
      <c r="I317" s="309"/>
      <c r="J317" s="309"/>
      <c r="K317" s="309"/>
      <c r="L317" s="309"/>
      <c r="M317" s="309"/>
      <c r="N317" s="309"/>
      <c r="O317" s="309"/>
      <c r="P317" s="309"/>
      <c r="Q317" s="309"/>
      <c r="R317" s="309"/>
      <c r="S317" s="309"/>
      <c r="T317" s="195"/>
      <c r="U317" s="195"/>
      <c r="V317" s="195"/>
    </row>
    <row r="318" spans="1:22" ht="15.75" customHeight="1">
      <c r="A318" s="202" t="s">
        <v>2820</v>
      </c>
      <c r="B318" s="203"/>
      <c r="C318" s="280"/>
      <c r="D318" s="280"/>
      <c r="E318" s="211"/>
      <c r="F318" s="310"/>
      <c r="G318" s="310"/>
      <c r="H318" s="310"/>
      <c r="I318" s="310"/>
      <c r="J318" s="310"/>
      <c r="K318" s="310"/>
      <c r="L318" s="310"/>
      <c r="M318" s="310"/>
      <c r="N318" s="310"/>
      <c r="O318" s="310"/>
      <c r="P318" s="310"/>
      <c r="Q318" s="310"/>
      <c r="R318" s="310"/>
      <c r="S318" s="310"/>
      <c r="T318" s="252"/>
      <c r="U318" s="252"/>
      <c r="V318" s="252"/>
    </row>
    <row r="319" spans="1:22" ht="27.9" customHeight="1">
      <c r="A319" s="272" t="s">
        <v>2821</v>
      </c>
      <c r="B319" s="267" t="s">
        <v>2822</v>
      </c>
      <c r="C319" s="268">
        <v>29</v>
      </c>
      <c r="D319" s="268">
        <f t="shared" ref="D319:D323" si="32">ROUND(C319*(1-0.1),0)</f>
        <v>26</v>
      </c>
      <c r="E319" s="181" t="s">
        <v>1305</v>
      </c>
      <c r="F319" s="309"/>
      <c r="G319" s="309"/>
      <c r="H319" s="309"/>
      <c r="I319" s="309"/>
      <c r="J319" s="309"/>
      <c r="K319" s="309"/>
      <c r="L319" s="309"/>
      <c r="M319" s="309"/>
      <c r="N319" s="309"/>
      <c r="O319" s="309"/>
      <c r="P319" s="309"/>
      <c r="Q319" s="309"/>
      <c r="R319" s="309"/>
      <c r="S319" s="309"/>
      <c r="T319" s="195"/>
      <c r="U319" s="195"/>
      <c r="V319" s="195"/>
    </row>
    <row r="320" spans="1:22" ht="27.9" customHeight="1">
      <c r="A320" s="272" t="s">
        <v>2823</v>
      </c>
      <c r="B320" s="267" t="s">
        <v>2824</v>
      </c>
      <c r="C320" s="268">
        <v>55</v>
      </c>
      <c r="D320" s="268">
        <f t="shared" si="32"/>
        <v>50</v>
      </c>
      <c r="E320" s="181" t="s">
        <v>1305</v>
      </c>
      <c r="F320" s="309"/>
      <c r="G320" s="309"/>
      <c r="H320" s="309"/>
      <c r="I320" s="309"/>
      <c r="J320" s="309"/>
      <c r="K320" s="309"/>
      <c r="L320" s="309"/>
      <c r="M320" s="309"/>
      <c r="N320" s="309"/>
      <c r="O320" s="309"/>
      <c r="P320" s="309"/>
      <c r="Q320" s="309"/>
      <c r="R320" s="309"/>
      <c r="S320" s="309"/>
      <c r="T320" s="195"/>
      <c r="U320" s="195"/>
      <c r="V320" s="195"/>
    </row>
    <row r="321" spans="1:22" ht="27.9" customHeight="1">
      <c r="A321" s="272" t="s">
        <v>2823</v>
      </c>
      <c r="B321" s="267" t="s">
        <v>2825</v>
      </c>
      <c r="C321" s="268">
        <v>78</v>
      </c>
      <c r="D321" s="268">
        <f t="shared" si="32"/>
        <v>70</v>
      </c>
      <c r="E321" s="181" t="s">
        <v>1305</v>
      </c>
      <c r="F321" s="309"/>
      <c r="G321" s="309"/>
      <c r="H321" s="309"/>
      <c r="I321" s="309"/>
      <c r="J321" s="309"/>
      <c r="K321" s="309"/>
      <c r="L321" s="309"/>
      <c r="M321" s="309"/>
      <c r="N321" s="309"/>
      <c r="O321" s="309"/>
      <c r="P321" s="309"/>
      <c r="Q321" s="309"/>
      <c r="R321" s="309"/>
      <c r="S321" s="309"/>
      <c r="T321" s="195"/>
      <c r="U321" s="195"/>
      <c r="V321" s="195"/>
    </row>
    <row r="322" spans="1:22" ht="27.9" customHeight="1">
      <c r="A322" s="272" t="s">
        <v>2826</v>
      </c>
      <c r="B322" s="267" t="s">
        <v>2827</v>
      </c>
      <c r="C322" s="268">
        <v>104</v>
      </c>
      <c r="D322" s="268">
        <f t="shared" si="32"/>
        <v>94</v>
      </c>
      <c r="E322" s="181" t="s">
        <v>1305</v>
      </c>
      <c r="F322" s="309"/>
      <c r="G322" s="309"/>
      <c r="H322" s="309"/>
      <c r="I322" s="309"/>
      <c r="J322" s="309"/>
      <c r="K322" s="309"/>
      <c r="L322" s="309"/>
      <c r="M322" s="309"/>
      <c r="N322" s="309"/>
      <c r="O322" s="309"/>
      <c r="P322" s="309"/>
      <c r="Q322" s="309"/>
      <c r="R322" s="309"/>
      <c r="S322" s="309"/>
      <c r="T322" s="195"/>
      <c r="U322" s="195"/>
      <c r="V322" s="195"/>
    </row>
    <row r="323" spans="1:22" ht="27.9" customHeight="1">
      <c r="A323" s="272" t="s">
        <v>2828</v>
      </c>
      <c r="B323" s="267" t="s">
        <v>2829</v>
      </c>
      <c r="C323" s="268">
        <v>126</v>
      </c>
      <c r="D323" s="268">
        <f t="shared" si="32"/>
        <v>113</v>
      </c>
      <c r="E323" s="181" t="s">
        <v>1305</v>
      </c>
      <c r="F323" s="309"/>
      <c r="G323" s="309"/>
      <c r="H323" s="309"/>
      <c r="I323" s="309"/>
      <c r="J323" s="309"/>
      <c r="K323" s="309"/>
      <c r="L323" s="309"/>
      <c r="M323" s="309"/>
      <c r="N323" s="309"/>
      <c r="O323" s="309"/>
      <c r="P323" s="309"/>
      <c r="Q323" s="309"/>
      <c r="R323" s="309"/>
      <c r="S323" s="309"/>
      <c r="T323" s="195"/>
      <c r="U323" s="195"/>
      <c r="V323" s="195"/>
    </row>
    <row r="324" spans="1:22" ht="27.9" customHeight="1">
      <c r="A324" s="272" t="s">
        <v>2830</v>
      </c>
      <c r="B324" s="267" t="s">
        <v>2831</v>
      </c>
      <c r="C324" s="268">
        <v>2.5</v>
      </c>
      <c r="D324" s="268">
        <f>ROUND(C324*(1-0.05),1)</f>
        <v>2.4</v>
      </c>
      <c r="E324" s="181" t="s">
        <v>1305</v>
      </c>
      <c r="F324" s="309"/>
      <c r="G324" s="309"/>
      <c r="H324" s="309"/>
      <c r="I324" s="309"/>
      <c r="J324" s="309"/>
      <c r="K324" s="309"/>
      <c r="L324" s="309"/>
      <c r="M324" s="309"/>
      <c r="N324" s="309"/>
      <c r="O324" s="309"/>
      <c r="P324" s="309"/>
      <c r="Q324" s="309"/>
      <c r="R324" s="309"/>
      <c r="S324" s="309"/>
      <c r="T324" s="195"/>
      <c r="U324" s="195"/>
      <c r="V324" s="195"/>
    </row>
    <row r="325" spans="1:22" ht="15.75" customHeight="1">
      <c r="A325" s="202" t="s">
        <v>2832</v>
      </c>
      <c r="B325" s="203"/>
      <c r="C325" s="280"/>
      <c r="D325" s="280"/>
      <c r="E325" s="211"/>
      <c r="F325" s="310"/>
      <c r="G325" s="310"/>
      <c r="H325" s="310"/>
      <c r="I325" s="310"/>
      <c r="J325" s="310"/>
      <c r="K325" s="310"/>
      <c r="L325" s="310"/>
      <c r="M325" s="310"/>
      <c r="N325" s="310"/>
      <c r="O325" s="310"/>
      <c r="P325" s="310"/>
      <c r="Q325" s="310"/>
      <c r="R325" s="310"/>
      <c r="S325" s="310"/>
      <c r="T325" s="252"/>
      <c r="U325" s="252"/>
      <c r="V325" s="252"/>
    </row>
    <row r="326" spans="1:22" ht="27.9" customHeight="1">
      <c r="A326" s="272" t="s">
        <v>2833</v>
      </c>
      <c r="B326" s="267" t="s">
        <v>2834</v>
      </c>
      <c r="C326" s="268">
        <v>450</v>
      </c>
      <c r="D326" s="268">
        <f>ROUND(C326*(1-0.05),0)</f>
        <v>428</v>
      </c>
      <c r="E326" s="181" t="s">
        <v>1313</v>
      </c>
      <c r="F326" s="309"/>
      <c r="G326" s="309"/>
      <c r="H326" s="309"/>
      <c r="I326" s="309"/>
      <c r="J326" s="309"/>
      <c r="K326" s="309"/>
      <c r="L326" s="309"/>
      <c r="M326" s="309"/>
      <c r="N326" s="309"/>
      <c r="O326" s="309"/>
      <c r="P326" s="309"/>
      <c r="Q326" s="309"/>
      <c r="R326" s="309"/>
      <c r="S326" s="309"/>
      <c r="T326" s="195"/>
      <c r="U326" s="195"/>
      <c r="V326" s="195"/>
    </row>
    <row r="327" spans="1:22" ht="27.9" customHeight="1" thickBot="1">
      <c r="A327" s="273" t="s">
        <v>2835</v>
      </c>
      <c r="B327" s="270" t="s">
        <v>2836</v>
      </c>
      <c r="C327" s="271">
        <v>55</v>
      </c>
      <c r="D327" s="271">
        <f t="shared" ref="D327" si="33">ROUND(C327*(1-0.1),0)</f>
        <v>50</v>
      </c>
      <c r="E327" s="182" t="s">
        <v>1313</v>
      </c>
      <c r="F327" s="309"/>
      <c r="G327" s="309"/>
      <c r="H327" s="309"/>
      <c r="I327" s="309"/>
      <c r="J327" s="309"/>
      <c r="K327" s="309"/>
      <c r="L327" s="309"/>
      <c r="M327" s="309"/>
      <c r="N327" s="309"/>
      <c r="O327" s="309"/>
      <c r="P327" s="309"/>
      <c r="Q327" s="309"/>
      <c r="R327" s="309"/>
      <c r="S327" s="309"/>
      <c r="T327" s="195"/>
      <c r="U327" s="195"/>
      <c r="V327" s="195"/>
    </row>
    <row r="328" spans="1:22" ht="14.5">
      <c r="A328" s="322"/>
      <c r="B328" s="322"/>
      <c r="C328" s="314"/>
      <c r="D328" s="314"/>
      <c r="E328" s="314"/>
      <c r="F328" s="309"/>
      <c r="G328" s="309"/>
      <c r="H328" s="309"/>
      <c r="I328" s="309"/>
      <c r="J328" s="309"/>
      <c r="K328" s="309"/>
      <c r="L328" s="309"/>
      <c r="M328" s="309"/>
      <c r="N328" s="309"/>
      <c r="O328" s="309"/>
      <c r="P328" s="309"/>
      <c r="Q328" s="309"/>
      <c r="R328" s="309"/>
      <c r="S328" s="309"/>
      <c r="T328" s="195"/>
      <c r="U328" s="195"/>
      <c r="V328" s="195"/>
    </row>
    <row r="329" spans="1:22" ht="14.5">
      <c r="A329" s="322"/>
      <c r="B329" s="322"/>
      <c r="C329" s="314"/>
      <c r="D329" s="314"/>
      <c r="E329" s="314"/>
      <c r="F329" s="309"/>
      <c r="G329" s="309"/>
      <c r="H329" s="309"/>
      <c r="I329" s="309"/>
      <c r="J329" s="309"/>
      <c r="K329" s="309"/>
      <c r="L329" s="309"/>
      <c r="M329" s="309"/>
      <c r="N329" s="309"/>
      <c r="O329" s="309"/>
      <c r="P329" s="309"/>
      <c r="Q329" s="309"/>
      <c r="R329" s="309"/>
      <c r="S329" s="309"/>
      <c r="T329" s="195"/>
      <c r="U329" s="195"/>
      <c r="V329" s="195"/>
    </row>
    <row r="330" spans="1:22" ht="14.5">
      <c r="A330" s="322"/>
      <c r="B330" s="322"/>
      <c r="C330" s="314"/>
      <c r="D330" s="314"/>
      <c r="E330" s="314"/>
      <c r="F330" s="309"/>
      <c r="G330" s="309"/>
      <c r="H330" s="309"/>
      <c r="I330" s="309"/>
      <c r="J330" s="309"/>
      <c r="K330" s="309"/>
      <c r="L330" s="309"/>
      <c r="M330" s="309"/>
      <c r="N330" s="309"/>
      <c r="O330" s="309"/>
      <c r="P330" s="309"/>
      <c r="Q330" s="309"/>
      <c r="R330" s="309"/>
      <c r="S330" s="309"/>
      <c r="T330" s="195"/>
      <c r="U330" s="195"/>
      <c r="V330" s="195"/>
    </row>
    <row r="331" spans="1:22" ht="14.5">
      <c r="A331" s="322"/>
      <c r="B331" s="322"/>
      <c r="C331" s="314"/>
      <c r="D331" s="314"/>
      <c r="E331" s="314"/>
      <c r="F331" s="309"/>
      <c r="G331" s="309"/>
      <c r="H331" s="309"/>
      <c r="I331" s="309"/>
      <c r="J331" s="309"/>
      <c r="K331" s="309"/>
      <c r="L331" s="309"/>
      <c r="M331" s="309"/>
      <c r="N331" s="309"/>
      <c r="O331" s="309"/>
      <c r="P331" s="309"/>
      <c r="Q331" s="309"/>
      <c r="R331" s="309"/>
      <c r="S331" s="309"/>
      <c r="T331" s="195"/>
      <c r="U331" s="195"/>
      <c r="V331" s="195"/>
    </row>
    <row r="332" spans="1:22" ht="14.5">
      <c r="A332" s="322"/>
      <c r="B332" s="322"/>
      <c r="C332" s="314"/>
      <c r="D332" s="314"/>
      <c r="E332" s="314"/>
      <c r="F332" s="309"/>
      <c r="G332" s="309"/>
      <c r="H332" s="309"/>
      <c r="I332" s="309"/>
      <c r="J332" s="309"/>
      <c r="K332" s="309"/>
      <c r="L332" s="309"/>
      <c r="M332" s="309"/>
      <c r="N332" s="309"/>
      <c r="O332" s="309"/>
      <c r="P332" s="309"/>
      <c r="Q332" s="309"/>
      <c r="R332" s="309"/>
      <c r="S332" s="309"/>
      <c r="T332" s="195"/>
      <c r="U332" s="195"/>
      <c r="V332" s="195"/>
    </row>
    <row r="333" spans="1:22" ht="14.5">
      <c r="A333" s="322"/>
      <c r="B333" s="322"/>
      <c r="C333" s="314"/>
      <c r="D333" s="314"/>
      <c r="E333" s="314"/>
      <c r="F333" s="309"/>
      <c r="G333" s="309"/>
      <c r="H333" s="309"/>
      <c r="I333" s="309"/>
      <c r="J333" s="309"/>
      <c r="K333" s="309"/>
      <c r="L333" s="309"/>
      <c r="M333" s="309"/>
      <c r="N333" s="309"/>
      <c r="O333" s="309"/>
      <c r="P333" s="309"/>
      <c r="Q333" s="309"/>
      <c r="R333" s="309"/>
      <c r="S333" s="309"/>
      <c r="T333" s="195"/>
      <c r="U333" s="195"/>
      <c r="V333" s="195"/>
    </row>
    <row r="334" spans="1:22" ht="14.5">
      <c r="A334" s="322"/>
      <c r="B334" s="322"/>
      <c r="C334" s="314"/>
      <c r="D334" s="314"/>
      <c r="E334" s="314"/>
      <c r="F334" s="309"/>
      <c r="G334" s="309"/>
      <c r="H334" s="309"/>
      <c r="I334" s="309"/>
      <c r="J334" s="309"/>
      <c r="K334" s="309"/>
      <c r="L334" s="309"/>
      <c r="M334" s="309"/>
      <c r="N334" s="309"/>
      <c r="O334" s="309"/>
      <c r="P334" s="309"/>
      <c r="Q334" s="309"/>
      <c r="R334" s="309"/>
      <c r="S334" s="309"/>
      <c r="T334" s="195"/>
      <c r="U334" s="195"/>
      <c r="V334" s="195"/>
    </row>
    <row r="335" spans="1:22" ht="14.5">
      <c r="A335" s="322"/>
      <c r="B335" s="322"/>
      <c r="C335" s="314"/>
      <c r="D335" s="314"/>
      <c r="E335" s="314"/>
      <c r="F335" s="309"/>
      <c r="G335" s="309"/>
      <c r="H335" s="309"/>
      <c r="I335" s="309"/>
      <c r="J335" s="309"/>
      <c r="K335" s="309"/>
      <c r="L335" s="309"/>
      <c r="M335" s="309"/>
      <c r="N335" s="309"/>
      <c r="O335" s="309"/>
      <c r="P335" s="309"/>
      <c r="Q335" s="309"/>
      <c r="R335" s="309"/>
      <c r="S335" s="309"/>
      <c r="T335" s="195"/>
      <c r="U335" s="195"/>
      <c r="V335" s="195"/>
    </row>
    <row r="336" spans="1:22" ht="14.5">
      <c r="A336" s="322"/>
      <c r="B336" s="322"/>
      <c r="C336" s="314"/>
      <c r="D336" s="314"/>
      <c r="E336" s="314"/>
      <c r="F336" s="309"/>
      <c r="G336" s="309"/>
      <c r="H336" s="309"/>
      <c r="I336" s="309"/>
      <c r="J336" s="309"/>
      <c r="K336" s="309"/>
      <c r="L336" s="309"/>
      <c r="M336" s="309"/>
      <c r="N336" s="309"/>
      <c r="O336" s="309"/>
      <c r="P336" s="309"/>
      <c r="Q336" s="309"/>
      <c r="R336" s="309"/>
      <c r="S336" s="309"/>
      <c r="T336" s="195"/>
      <c r="U336" s="195"/>
      <c r="V336" s="195"/>
    </row>
    <row r="337" spans="1:22" ht="14.5">
      <c r="A337" s="322"/>
      <c r="B337" s="322"/>
      <c r="C337" s="314"/>
      <c r="D337" s="314"/>
      <c r="E337" s="314"/>
      <c r="F337" s="309"/>
      <c r="G337" s="309"/>
      <c r="H337" s="309"/>
      <c r="I337" s="309"/>
      <c r="J337" s="309"/>
      <c r="K337" s="309"/>
      <c r="L337" s="309"/>
      <c r="M337" s="309"/>
      <c r="N337" s="309"/>
      <c r="O337" s="309"/>
      <c r="P337" s="309"/>
      <c r="Q337" s="309"/>
      <c r="R337" s="309"/>
      <c r="S337" s="309"/>
      <c r="T337" s="195"/>
      <c r="U337" s="195"/>
      <c r="V337" s="195"/>
    </row>
    <row r="338" spans="1:22" ht="14.5">
      <c r="A338" s="322"/>
      <c r="B338" s="322"/>
      <c r="C338" s="314"/>
      <c r="D338" s="314"/>
      <c r="E338" s="314"/>
      <c r="F338" s="309"/>
      <c r="G338" s="309"/>
      <c r="H338" s="309"/>
      <c r="I338" s="309"/>
      <c r="J338" s="309"/>
      <c r="K338" s="309"/>
      <c r="L338" s="309"/>
      <c r="M338" s="309"/>
      <c r="N338" s="309"/>
      <c r="O338" s="309"/>
      <c r="P338" s="309"/>
      <c r="Q338" s="309"/>
      <c r="R338" s="309"/>
      <c r="S338" s="309"/>
      <c r="T338" s="195"/>
      <c r="U338" s="195"/>
      <c r="V338" s="195"/>
    </row>
    <row r="339" spans="1:22" ht="14.5">
      <c r="A339" s="322"/>
      <c r="B339" s="322"/>
      <c r="C339" s="314"/>
      <c r="D339" s="314"/>
      <c r="E339" s="314"/>
      <c r="F339" s="309"/>
      <c r="G339" s="309"/>
      <c r="H339" s="309"/>
      <c r="I339" s="309"/>
      <c r="J339" s="309"/>
      <c r="K339" s="309"/>
      <c r="L339" s="309"/>
      <c r="M339" s="309"/>
      <c r="N339" s="309"/>
      <c r="O339" s="309"/>
      <c r="P339" s="309"/>
      <c r="Q339" s="309"/>
      <c r="R339" s="309"/>
      <c r="S339" s="309"/>
      <c r="T339" s="195"/>
      <c r="U339" s="195"/>
      <c r="V339" s="195"/>
    </row>
    <row r="340" spans="1:22" ht="14.5">
      <c r="A340" s="322"/>
      <c r="B340" s="322"/>
      <c r="C340" s="314"/>
      <c r="D340" s="314"/>
      <c r="E340" s="314"/>
      <c r="F340" s="309"/>
      <c r="G340" s="309"/>
      <c r="H340" s="309"/>
      <c r="I340" s="309"/>
      <c r="J340" s="309"/>
      <c r="K340" s="309"/>
      <c r="L340" s="309"/>
      <c r="M340" s="309"/>
      <c r="N340" s="309"/>
      <c r="O340" s="309"/>
      <c r="P340" s="309"/>
      <c r="Q340" s="309"/>
      <c r="R340" s="309"/>
      <c r="S340" s="309"/>
      <c r="T340" s="195"/>
      <c r="U340" s="195"/>
      <c r="V340" s="195"/>
    </row>
    <row r="341" spans="1:22" ht="14.5">
      <c r="A341" s="322"/>
      <c r="B341" s="322"/>
      <c r="C341" s="314"/>
      <c r="D341" s="314"/>
      <c r="E341" s="314"/>
      <c r="F341" s="309"/>
      <c r="G341" s="309"/>
      <c r="H341" s="309"/>
      <c r="I341" s="309"/>
      <c r="J341" s="309"/>
      <c r="K341" s="309"/>
      <c r="L341" s="309"/>
      <c r="M341" s="309"/>
      <c r="N341" s="309"/>
      <c r="O341" s="309"/>
      <c r="P341" s="309"/>
      <c r="Q341" s="309"/>
      <c r="R341" s="309"/>
      <c r="S341" s="309"/>
      <c r="T341" s="195"/>
      <c r="U341" s="195"/>
      <c r="V341" s="195"/>
    </row>
    <row r="342" spans="1:22" ht="14.5">
      <c r="A342" s="322"/>
      <c r="B342" s="322"/>
      <c r="C342" s="314"/>
      <c r="D342" s="314"/>
      <c r="E342" s="314"/>
      <c r="F342" s="309"/>
      <c r="G342" s="309"/>
      <c r="H342" s="309"/>
      <c r="I342" s="309"/>
      <c r="J342" s="309"/>
      <c r="K342" s="309"/>
      <c r="L342" s="309"/>
      <c r="M342" s="309"/>
      <c r="N342" s="309"/>
      <c r="O342" s="309"/>
      <c r="P342" s="309"/>
      <c r="Q342" s="309"/>
      <c r="R342" s="309"/>
      <c r="S342" s="309"/>
      <c r="T342" s="195"/>
      <c r="U342" s="195"/>
      <c r="V342" s="195"/>
    </row>
    <row r="343" spans="1:22" ht="14.5">
      <c r="A343" s="322"/>
      <c r="B343" s="322"/>
      <c r="C343" s="314"/>
      <c r="D343" s="314"/>
      <c r="E343" s="314"/>
      <c r="F343" s="309"/>
      <c r="G343" s="309"/>
      <c r="H343" s="309"/>
      <c r="I343" s="309"/>
      <c r="J343" s="309"/>
      <c r="K343" s="309"/>
      <c r="L343" s="309"/>
      <c r="M343" s="309"/>
      <c r="N343" s="309"/>
      <c r="O343" s="309"/>
      <c r="P343" s="309"/>
      <c r="Q343" s="309"/>
      <c r="R343" s="309"/>
      <c r="S343" s="309"/>
      <c r="T343" s="195"/>
      <c r="U343" s="195"/>
      <c r="V343" s="195"/>
    </row>
    <row r="344" spans="1:22" ht="14.5">
      <c r="A344" s="322"/>
      <c r="B344" s="322"/>
      <c r="C344" s="314"/>
      <c r="D344" s="314"/>
      <c r="E344" s="314"/>
      <c r="F344" s="309"/>
      <c r="G344" s="309"/>
      <c r="H344" s="309"/>
      <c r="I344" s="309"/>
      <c r="J344" s="309"/>
      <c r="K344" s="309"/>
      <c r="L344" s="309"/>
      <c r="M344" s="309"/>
      <c r="N344" s="309"/>
      <c r="O344" s="309"/>
      <c r="P344" s="309"/>
      <c r="Q344" s="309"/>
      <c r="R344" s="309"/>
      <c r="S344" s="309"/>
      <c r="T344" s="195"/>
      <c r="U344" s="195"/>
      <c r="V344" s="195"/>
    </row>
    <row r="345" spans="1:22" ht="14.5">
      <c r="A345" s="322"/>
      <c r="B345" s="322"/>
      <c r="C345" s="314"/>
      <c r="D345" s="314"/>
      <c r="E345" s="314"/>
      <c r="F345" s="309"/>
      <c r="G345" s="309"/>
      <c r="H345" s="309"/>
      <c r="I345" s="309"/>
      <c r="J345" s="309"/>
      <c r="K345" s="309"/>
      <c r="L345" s="309"/>
      <c r="M345" s="309"/>
      <c r="N345" s="309"/>
      <c r="O345" s="309"/>
      <c r="P345" s="309"/>
      <c r="Q345" s="309"/>
      <c r="R345" s="309"/>
      <c r="S345" s="309"/>
      <c r="T345" s="195"/>
      <c r="U345" s="195"/>
      <c r="V345" s="195"/>
    </row>
    <row r="346" spans="1:22" ht="14.5">
      <c r="A346" s="322"/>
      <c r="B346" s="322"/>
      <c r="C346" s="314"/>
      <c r="D346" s="314"/>
      <c r="E346" s="314"/>
      <c r="F346" s="309"/>
      <c r="G346" s="309"/>
      <c r="H346" s="309"/>
      <c r="I346" s="309"/>
      <c r="J346" s="309"/>
      <c r="K346" s="309"/>
      <c r="L346" s="309"/>
      <c r="M346" s="309"/>
      <c r="N346" s="309"/>
      <c r="O346" s="309"/>
      <c r="P346" s="309"/>
      <c r="Q346" s="309"/>
      <c r="R346" s="309"/>
      <c r="S346" s="309"/>
      <c r="T346" s="195"/>
      <c r="U346" s="195"/>
      <c r="V346" s="195"/>
    </row>
    <row r="347" spans="1:22" ht="14.5">
      <c r="A347" s="322"/>
      <c r="B347" s="322"/>
      <c r="C347" s="314"/>
      <c r="D347" s="314"/>
      <c r="E347" s="314"/>
      <c r="F347" s="309"/>
      <c r="G347" s="309"/>
      <c r="H347" s="309"/>
      <c r="I347" s="309"/>
      <c r="J347" s="309"/>
      <c r="K347" s="309"/>
      <c r="L347" s="309"/>
      <c r="M347" s="309"/>
      <c r="N347" s="309"/>
      <c r="O347" s="309"/>
      <c r="P347" s="309"/>
      <c r="Q347" s="309"/>
      <c r="R347" s="309"/>
      <c r="S347" s="309"/>
      <c r="T347" s="195"/>
      <c r="U347" s="195"/>
      <c r="V347" s="195"/>
    </row>
    <row r="348" spans="1:22" ht="14.5">
      <c r="A348" s="322"/>
      <c r="B348" s="322"/>
      <c r="C348" s="314"/>
      <c r="D348" s="314"/>
      <c r="E348" s="314"/>
      <c r="F348" s="309"/>
      <c r="G348" s="309"/>
      <c r="H348" s="309"/>
      <c r="I348" s="309"/>
      <c r="J348" s="309"/>
      <c r="K348" s="309"/>
      <c r="L348" s="309"/>
      <c r="M348" s="309"/>
      <c r="N348" s="309"/>
      <c r="O348" s="309"/>
      <c r="P348" s="309"/>
      <c r="Q348" s="309"/>
      <c r="R348" s="309"/>
      <c r="S348" s="309"/>
      <c r="T348" s="195"/>
      <c r="U348" s="195"/>
      <c r="V348" s="195"/>
    </row>
    <row r="349" spans="1:22" ht="14.5">
      <c r="A349" s="322"/>
      <c r="B349" s="322"/>
      <c r="C349" s="314"/>
      <c r="D349" s="314"/>
      <c r="E349" s="314"/>
      <c r="F349" s="309"/>
      <c r="G349" s="309"/>
      <c r="H349" s="309"/>
      <c r="I349" s="309"/>
      <c r="J349" s="309"/>
      <c r="K349" s="309"/>
      <c r="L349" s="309"/>
      <c r="M349" s="309"/>
      <c r="N349" s="309"/>
      <c r="O349" s="309"/>
      <c r="P349" s="309"/>
      <c r="Q349" s="309"/>
      <c r="R349" s="309"/>
      <c r="S349" s="309"/>
      <c r="T349" s="195"/>
      <c r="U349" s="195"/>
      <c r="V349" s="195"/>
    </row>
    <row r="350" spans="1:22" ht="14.5">
      <c r="A350" s="322"/>
      <c r="B350" s="322"/>
      <c r="C350" s="314"/>
      <c r="D350" s="314"/>
      <c r="E350" s="314"/>
      <c r="F350" s="309"/>
      <c r="G350" s="309"/>
      <c r="H350" s="309"/>
      <c r="I350" s="309"/>
      <c r="J350" s="309"/>
      <c r="K350" s="309"/>
      <c r="L350" s="309"/>
      <c r="M350" s="309"/>
      <c r="N350" s="309"/>
      <c r="O350" s="309"/>
      <c r="P350" s="309"/>
      <c r="Q350" s="309"/>
      <c r="R350" s="309"/>
      <c r="S350" s="309"/>
      <c r="T350" s="195"/>
      <c r="U350" s="195"/>
      <c r="V350" s="195"/>
    </row>
    <row r="351" spans="1:22" ht="14.5">
      <c r="A351" s="322"/>
      <c r="B351" s="322"/>
      <c r="C351" s="314"/>
      <c r="D351" s="314"/>
      <c r="E351" s="314"/>
      <c r="F351" s="309"/>
      <c r="G351" s="309"/>
      <c r="H351" s="309"/>
      <c r="I351" s="309"/>
      <c r="J351" s="309"/>
      <c r="K351" s="309"/>
      <c r="L351" s="309"/>
      <c r="M351" s="309"/>
      <c r="N351" s="309"/>
      <c r="O351" s="309"/>
      <c r="P351" s="309"/>
      <c r="Q351" s="309"/>
      <c r="R351" s="309"/>
      <c r="S351" s="309"/>
      <c r="T351" s="195"/>
      <c r="U351" s="195"/>
      <c r="V351" s="195"/>
    </row>
    <row r="352" spans="1:22" ht="14.5">
      <c r="A352" s="322"/>
      <c r="B352" s="322"/>
      <c r="C352" s="314"/>
      <c r="D352" s="314"/>
      <c r="E352" s="314"/>
      <c r="F352" s="309"/>
      <c r="G352" s="309"/>
      <c r="H352" s="309"/>
      <c r="I352" s="309"/>
      <c r="J352" s="309"/>
      <c r="K352" s="309"/>
      <c r="L352" s="309"/>
      <c r="M352" s="309"/>
      <c r="N352" s="309"/>
      <c r="O352" s="309"/>
      <c r="P352" s="309"/>
      <c r="Q352" s="309"/>
      <c r="R352" s="309"/>
      <c r="S352" s="309"/>
      <c r="T352" s="195"/>
      <c r="U352" s="195"/>
      <c r="V352" s="195"/>
    </row>
    <row r="353" spans="1:22" ht="14.5">
      <c r="A353" s="322"/>
      <c r="B353" s="322"/>
      <c r="C353" s="314"/>
      <c r="D353" s="314"/>
      <c r="E353" s="314"/>
      <c r="F353" s="309"/>
      <c r="G353" s="309"/>
      <c r="H353" s="309"/>
      <c r="I353" s="309"/>
      <c r="J353" s="309"/>
      <c r="K353" s="309"/>
      <c r="L353" s="309"/>
      <c r="M353" s="309"/>
      <c r="N353" s="309"/>
      <c r="O353" s="309"/>
      <c r="P353" s="309"/>
      <c r="Q353" s="309"/>
      <c r="R353" s="309"/>
      <c r="S353" s="309"/>
      <c r="T353" s="195"/>
      <c r="U353" s="195"/>
      <c r="V353" s="195"/>
    </row>
    <row r="354" spans="1:22" ht="14.5">
      <c r="A354" s="322"/>
      <c r="B354" s="322"/>
      <c r="C354" s="314"/>
      <c r="D354" s="314"/>
      <c r="E354" s="314"/>
      <c r="F354" s="309"/>
      <c r="G354" s="309"/>
      <c r="H354" s="309"/>
      <c r="I354" s="309"/>
      <c r="J354" s="309"/>
      <c r="K354" s="309"/>
      <c r="L354" s="309"/>
      <c r="M354" s="309"/>
      <c r="N354" s="309"/>
      <c r="O354" s="309"/>
      <c r="P354" s="309"/>
      <c r="Q354" s="309"/>
      <c r="R354" s="309"/>
      <c r="S354" s="309"/>
      <c r="T354" s="195"/>
      <c r="U354" s="195"/>
      <c r="V354" s="195"/>
    </row>
    <row r="355" spans="1:22" ht="14.5">
      <c r="A355" s="322"/>
      <c r="B355" s="322"/>
      <c r="C355" s="314"/>
      <c r="D355" s="314"/>
      <c r="E355" s="314"/>
      <c r="F355" s="309"/>
      <c r="G355" s="309"/>
      <c r="H355" s="309"/>
      <c r="I355" s="309"/>
      <c r="J355" s="309"/>
      <c r="K355" s="309"/>
      <c r="L355" s="309"/>
      <c r="M355" s="309"/>
      <c r="N355" s="309"/>
      <c r="O355" s="309"/>
      <c r="P355" s="309"/>
      <c r="Q355" s="309"/>
      <c r="R355" s="309"/>
      <c r="S355" s="309"/>
      <c r="T355" s="195"/>
      <c r="U355" s="195"/>
      <c r="V355" s="195"/>
    </row>
    <row r="356" spans="1:22" ht="14.5">
      <c r="A356" s="322"/>
      <c r="B356" s="322"/>
      <c r="C356" s="314"/>
      <c r="D356" s="314"/>
      <c r="E356" s="314"/>
      <c r="F356" s="309"/>
      <c r="G356" s="309"/>
      <c r="H356" s="309"/>
      <c r="I356" s="309"/>
      <c r="J356" s="309"/>
      <c r="K356" s="309"/>
      <c r="L356" s="309"/>
      <c r="M356" s="309"/>
      <c r="N356" s="309"/>
      <c r="O356" s="309"/>
      <c r="P356" s="309"/>
      <c r="Q356" s="309"/>
      <c r="R356" s="309"/>
      <c r="S356" s="309"/>
      <c r="T356" s="195"/>
      <c r="U356" s="195"/>
      <c r="V356" s="195"/>
    </row>
    <row r="357" spans="1:22" ht="14.5">
      <c r="A357" s="322"/>
      <c r="B357" s="322"/>
      <c r="C357" s="314"/>
      <c r="D357" s="314"/>
      <c r="E357" s="314"/>
      <c r="F357" s="309"/>
      <c r="G357" s="309"/>
      <c r="H357" s="309"/>
      <c r="I357" s="309"/>
      <c r="J357" s="309"/>
      <c r="K357" s="309"/>
      <c r="L357" s="309"/>
      <c r="M357" s="309"/>
      <c r="N357" s="309"/>
      <c r="O357" s="309"/>
      <c r="P357" s="309"/>
      <c r="Q357" s="309"/>
      <c r="R357" s="309"/>
      <c r="S357" s="309"/>
      <c r="T357" s="195"/>
      <c r="U357" s="195"/>
      <c r="V357" s="195"/>
    </row>
    <row r="358" spans="1:22" ht="14.5">
      <c r="A358" s="322"/>
      <c r="B358" s="322"/>
      <c r="C358" s="314"/>
      <c r="D358" s="314"/>
      <c r="E358" s="314"/>
      <c r="F358" s="309"/>
      <c r="G358" s="309"/>
      <c r="H358" s="309"/>
      <c r="I358" s="309"/>
      <c r="J358" s="309"/>
      <c r="K358" s="309"/>
      <c r="L358" s="309"/>
      <c r="M358" s="309"/>
      <c r="N358" s="309"/>
      <c r="O358" s="309"/>
      <c r="P358" s="309"/>
      <c r="Q358" s="309"/>
      <c r="R358" s="309"/>
      <c r="S358" s="309"/>
      <c r="T358" s="195"/>
      <c r="U358" s="195"/>
      <c r="V358" s="195"/>
    </row>
    <row r="359" spans="1:22" ht="14.5">
      <c r="A359" s="322"/>
      <c r="B359" s="322"/>
      <c r="C359" s="314"/>
      <c r="D359" s="314"/>
      <c r="E359" s="314"/>
      <c r="F359" s="309"/>
      <c r="G359" s="309"/>
      <c r="H359" s="309"/>
      <c r="I359" s="309"/>
      <c r="J359" s="309"/>
      <c r="K359" s="309"/>
      <c r="L359" s="309"/>
      <c r="M359" s="309"/>
      <c r="N359" s="309"/>
      <c r="O359" s="309"/>
      <c r="P359" s="309"/>
      <c r="Q359" s="309"/>
      <c r="R359" s="309"/>
      <c r="S359" s="309"/>
      <c r="T359" s="195"/>
      <c r="U359" s="195"/>
      <c r="V359" s="195"/>
    </row>
    <row r="360" spans="1:22" ht="14.5">
      <c r="A360" s="322"/>
      <c r="B360" s="322"/>
      <c r="C360" s="314"/>
      <c r="D360" s="314"/>
      <c r="E360" s="314"/>
      <c r="F360" s="309"/>
      <c r="G360" s="309"/>
      <c r="H360" s="309"/>
      <c r="I360" s="309"/>
      <c r="J360" s="309"/>
      <c r="K360" s="309"/>
      <c r="L360" s="309"/>
      <c r="M360" s="309"/>
      <c r="N360" s="309"/>
      <c r="O360" s="309"/>
      <c r="P360" s="309"/>
      <c r="Q360" s="309"/>
      <c r="R360" s="309"/>
      <c r="S360" s="309"/>
      <c r="T360" s="195"/>
      <c r="U360" s="195"/>
      <c r="V360" s="195"/>
    </row>
    <row r="361" spans="1:22" ht="14.5">
      <c r="A361" s="322"/>
      <c r="B361" s="322"/>
      <c r="C361" s="314"/>
      <c r="D361" s="314"/>
      <c r="E361" s="314"/>
      <c r="F361" s="309"/>
      <c r="G361" s="309"/>
      <c r="H361" s="309"/>
      <c r="I361" s="309"/>
      <c r="J361" s="309"/>
      <c r="K361" s="309"/>
      <c r="L361" s="309"/>
      <c r="M361" s="309"/>
      <c r="N361" s="309"/>
      <c r="O361" s="309"/>
      <c r="P361" s="309"/>
      <c r="Q361" s="309"/>
      <c r="R361" s="309"/>
      <c r="S361" s="309"/>
      <c r="T361" s="195"/>
      <c r="U361" s="195"/>
      <c r="V361" s="195"/>
    </row>
    <row r="362" spans="1:22" ht="14.5">
      <c r="A362" s="322"/>
      <c r="B362" s="322"/>
      <c r="C362" s="314"/>
      <c r="D362" s="314"/>
      <c r="E362" s="314"/>
      <c r="F362" s="309"/>
      <c r="G362" s="309"/>
      <c r="H362" s="309"/>
      <c r="I362" s="309"/>
      <c r="J362" s="309"/>
      <c r="K362" s="309"/>
      <c r="L362" s="309"/>
      <c r="M362" s="309"/>
      <c r="N362" s="309"/>
      <c r="O362" s="309"/>
      <c r="P362" s="309"/>
      <c r="Q362" s="309"/>
      <c r="R362" s="309"/>
      <c r="S362" s="309"/>
      <c r="T362" s="195"/>
      <c r="U362" s="195"/>
      <c r="V362" s="195"/>
    </row>
    <row r="363" spans="1:22" ht="14.5">
      <c r="A363" s="322"/>
      <c r="B363" s="322"/>
      <c r="C363" s="314"/>
      <c r="D363" s="314"/>
      <c r="E363" s="314"/>
      <c r="F363" s="309"/>
      <c r="G363" s="309"/>
      <c r="H363" s="309"/>
      <c r="I363" s="309"/>
      <c r="J363" s="309"/>
      <c r="K363" s="309"/>
      <c r="L363" s="309"/>
      <c r="M363" s="309"/>
      <c r="N363" s="309"/>
      <c r="O363" s="309"/>
      <c r="P363" s="309"/>
      <c r="Q363" s="309"/>
      <c r="R363" s="309"/>
      <c r="S363" s="309"/>
      <c r="T363" s="195"/>
      <c r="U363" s="195"/>
      <c r="V363" s="195"/>
    </row>
    <row r="364" spans="1:22" ht="14.5">
      <c r="A364" s="322"/>
      <c r="B364" s="322"/>
      <c r="C364" s="314"/>
      <c r="D364" s="314"/>
      <c r="E364" s="314"/>
      <c r="F364" s="309"/>
      <c r="G364" s="309"/>
      <c r="H364" s="309"/>
      <c r="I364" s="309"/>
      <c r="J364" s="309"/>
      <c r="K364" s="309"/>
      <c r="L364" s="309"/>
      <c r="M364" s="309"/>
      <c r="N364" s="309"/>
      <c r="O364" s="309"/>
      <c r="P364" s="309"/>
      <c r="Q364" s="309"/>
      <c r="R364" s="309"/>
      <c r="S364" s="309"/>
      <c r="T364" s="195"/>
      <c r="U364" s="195"/>
      <c r="V364" s="195"/>
    </row>
    <row r="365" spans="1:22" ht="14.5">
      <c r="A365" s="322"/>
      <c r="B365" s="322"/>
      <c r="C365" s="314"/>
      <c r="D365" s="314"/>
      <c r="E365" s="314"/>
      <c r="F365" s="309"/>
      <c r="G365" s="309"/>
      <c r="H365" s="309"/>
      <c r="I365" s="309"/>
      <c r="J365" s="309"/>
      <c r="K365" s="309"/>
      <c r="L365" s="309"/>
      <c r="M365" s="309"/>
      <c r="N365" s="309"/>
      <c r="O365" s="309"/>
      <c r="P365" s="309"/>
      <c r="Q365" s="309"/>
      <c r="R365" s="309"/>
      <c r="S365" s="309"/>
      <c r="T365" s="195"/>
      <c r="U365" s="195"/>
      <c r="V365" s="195"/>
    </row>
    <row r="366" spans="1:22" ht="14.5">
      <c r="A366" s="322"/>
      <c r="B366" s="322"/>
      <c r="C366" s="314"/>
      <c r="D366" s="314"/>
      <c r="E366" s="314"/>
      <c r="F366" s="309"/>
      <c r="G366" s="309"/>
      <c r="H366" s="309"/>
      <c r="I366" s="309"/>
      <c r="J366" s="309"/>
      <c r="K366" s="309"/>
      <c r="L366" s="309"/>
      <c r="M366" s="309"/>
      <c r="N366" s="309"/>
      <c r="O366" s="309"/>
      <c r="P366" s="309"/>
      <c r="Q366" s="309"/>
      <c r="R366" s="309"/>
      <c r="S366" s="309"/>
      <c r="T366" s="195"/>
      <c r="U366" s="195"/>
      <c r="V366" s="195"/>
    </row>
    <row r="367" spans="1:22" ht="14.5">
      <c r="A367" s="322"/>
      <c r="B367" s="322"/>
      <c r="C367" s="314"/>
      <c r="D367" s="314"/>
      <c r="E367" s="314"/>
      <c r="F367" s="309"/>
      <c r="G367" s="309"/>
      <c r="H367" s="309"/>
      <c r="I367" s="309"/>
      <c r="J367" s="309"/>
      <c r="K367" s="309"/>
      <c r="L367" s="309"/>
      <c r="M367" s="309"/>
      <c r="N367" s="309"/>
      <c r="O367" s="309"/>
      <c r="P367" s="309"/>
      <c r="Q367" s="309"/>
      <c r="R367" s="309"/>
      <c r="S367" s="309"/>
      <c r="T367" s="195"/>
      <c r="U367" s="195"/>
      <c r="V367" s="195"/>
    </row>
    <row r="368" spans="1:22" ht="14.5">
      <c r="A368" s="322"/>
      <c r="B368" s="322"/>
      <c r="C368" s="314"/>
      <c r="D368" s="314"/>
      <c r="E368" s="314"/>
      <c r="F368" s="309"/>
      <c r="G368" s="309"/>
      <c r="H368" s="309"/>
      <c r="I368" s="309"/>
      <c r="J368" s="309"/>
      <c r="K368" s="309"/>
      <c r="L368" s="309"/>
      <c r="M368" s="309"/>
      <c r="N368" s="309"/>
      <c r="O368" s="309"/>
      <c r="P368" s="309"/>
      <c r="Q368" s="309"/>
      <c r="R368" s="309"/>
      <c r="S368" s="309"/>
      <c r="T368" s="195"/>
      <c r="U368" s="195"/>
      <c r="V368" s="195"/>
    </row>
    <row r="369" spans="1:22" ht="14.5">
      <c r="A369" s="322"/>
      <c r="B369" s="322"/>
      <c r="C369" s="314"/>
      <c r="D369" s="314"/>
      <c r="E369" s="314"/>
      <c r="F369" s="309"/>
      <c r="G369" s="309"/>
      <c r="H369" s="309"/>
      <c r="I369" s="309"/>
      <c r="J369" s="309"/>
      <c r="K369" s="309"/>
      <c r="L369" s="309"/>
      <c r="M369" s="309"/>
      <c r="N369" s="309"/>
      <c r="O369" s="309"/>
      <c r="P369" s="309"/>
      <c r="Q369" s="309"/>
      <c r="R369" s="309"/>
      <c r="S369" s="309"/>
      <c r="T369" s="195"/>
      <c r="U369" s="195"/>
      <c r="V369" s="195"/>
    </row>
    <row r="370" spans="1:22" ht="14.5">
      <c r="A370" s="322"/>
      <c r="B370" s="322"/>
      <c r="C370" s="314"/>
      <c r="D370" s="314"/>
      <c r="E370" s="314"/>
      <c r="F370" s="309"/>
      <c r="G370" s="309"/>
      <c r="H370" s="309"/>
      <c r="I370" s="309"/>
      <c r="J370" s="309"/>
      <c r="K370" s="309"/>
      <c r="L370" s="309"/>
      <c r="M370" s="309"/>
      <c r="N370" s="309"/>
      <c r="O370" s="309"/>
      <c r="P370" s="309"/>
      <c r="Q370" s="309"/>
      <c r="R370" s="309"/>
      <c r="S370" s="309"/>
      <c r="T370" s="195"/>
      <c r="U370" s="195"/>
      <c r="V370" s="195"/>
    </row>
    <row r="371" spans="1:22" ht="14.5">
      <c r="A371" s="322"/>
      <c r="B371" s="322"/>
      <c r="C371" s="314"/>
      <c r="D371" s="314"/>
      <c r="E371" s="314"/>
      <c r="F371" s="309"/>
      <c r="G371" s="309"/>
      <c r="H371" s="309"/>
      <c r="I371" s="309"/>
      <c r="J371" s="309"/>
      <c r="K371" s="309"/>
      <c r="L371" s="309"/>
      <c r="M371" s="309"/>
      <c r="N371" s="309"/>
      <c r="O371" s="309"/>
      <c r="P371" s="309"/>
      <c r="Q371" s="309"/>
      <c r="R371" s="309"/>
      <c r="S371" s="309"/>
      <c r="T371" s="195"/>
      <c r="U371" s="195"/>
      <c r="V371" s="195"/>
    </row>
    <row r="372" spans="1:22" ht="14.5">
      <c r="A372" s="322"/>
      <c r="B372" s="322"/>
      <c r="C372" s="314"/>
      <c r="D372" s="314"/>
      <c r="E372" s="314"/>
      <c r="F372" s="309"/>
      <c r="G372" s="309"/>
      <c r="H372" s="309"/>
      <c r="I372" s="309"/>
      <c r="J372" s="309"/>
      <c r="K372" s="309"/>
      <c r="L372" s="309"/>
      <c r="M372" s="309"/>
      <c r="N372" s="309"/>
      <c r="O372" s="309"/>
      <c r="P372" s="309"/>
      <c r="Q372" s="309"/>
      <c r="R372" s="309"/>
      <c r="S372" s="309"/>
      <c r="T372" s="195"/>
      <c r="U372" s="195"/>
      <c r="V372" s="195"/>
    </row>
    <row r="373" spans="1:22" ht="14.5">
      <c r="A373" s="322"/>
      <c r="B373" s="322"/>
      <c r="C373" s="314"/>
      <c r="D373" s="314"/>
      <c r="E373" s="314"/>
      <c r="F373" s="309"/>
      <c r="G373" s="309"/>
      <c r="H373" s="309"/>
      <c r="I373" s="309"/>
      <c r="J373" s="309"/>
      <c r="K373" s="309"/>
      <c r="L373" s="309"/>
      <c r="M373" s="309"/>
      <c r="N373" s="309"/>
      <c r="O373" s="309"/>
      <c r="P373" s="309"/>
      <c r="Q373" s="309"/>
      <c r="R373" s="309"/>
      <c r="S373" s="309"/>
      <c r="T373" s="195"/>
      <c r="U373" s="195"/>
      <c r="V373" s="195"/>
    </row>
    <row r="374" spans="1:22" ht="14.5">
      <c r="A374" s="322"/>
      <c r="B374" s="322"/>
      <c r="C374" s="314"/>
      <c r="D374" s="314"/>
      <c r="E374" s="314"/>
      <c r="F374" s="309"/>
      <c r="G374" s="309"/>
      <c r="H374" s="309"/>
      <c r="I374" s="309"/>
      <c r="J374" s="309"/>
      <c r="K374" s="309"/>
      <c r="L374" s="309"/>
      <c r="M374" s="309"/>
      <c r="N374" s="309"/>
      <c r="O374" s="309"/>
      <c r="P374" s="309"/>
      <c r="Q374" s="309"/>
      <c r="R374" s="309"/>
      <c r="S374" s="309"/>
      <c r="T374" s="195"/>
      <c r="U374" s="195"/>
      <c r="V374" s="195"/>
    </row>
    <row r="375" spans="1:22" ht="14.5">
      <c r="A375" s="322"/>
      <c r="B375" s="322"/>
      <c r="C375" s="314"/>
      <c r="D375" s="314"/>
      <c r="E375" s="314"/>
      <c r="F375" s="309"/>
      <c r="G375" s="309"/>
      <c r="H375" s="309"/>
      <c r="I375" s="309"/>
      <c r="J375" s="309"/>
      <c r="K375" s="309"/>
      <c r="L375" s="309"/>
      <c r="M375" s="309"/>
      <c r="N375" s="309"/>
      <c r="O375" s="309"/>
      <c r="P375" s="309"/>
      <c r="Q375" s="309"/>
      <c r="R375" s="309"/>
      <c r="S375" s="309"/>
      <c r="T375" s="195"/>
      <c r="U375" s="195"/>
      <c r="V375" s="195"/>
    </row>
    <row r="376" spans="1:22" ht="14.5">
      <c r="A376" s="322"/>
      <c r="B376" s="322"/>
      <c r="C376" s="314"/>
      <c r="D376" s="314"/>
      <c r="E376" s="314"/>
      <c r="F376" s="309"/>
      <c r="G376" s="309"/>
      <c r="H376" s="309"/>
      <c r="I376" s="309"/>
      <c r="J376" s="309"/>
      <c r="K376" s="309"/>
      <c r="L376" s="309"/>
      <c r="M376" s="309"/>
      <c r="N376" s="309"/>
      <c r="O376" s="309"/>
      <c r="P376" s="309"/>
      <c r="Q376" s="309"/>
      <c r="R376" s="309"/>
      <c r="S376" s="309"/>
      <c r="T376" s="195"/>
      <c r="U376" s="195"/>
      <c r="V376" s="195"/>
    </row>
    <row r="377" spans="1:22" ht="14.5">
      <c r="A377" s="322"/>
      <c r="B377" s="322"/>
      <c r="C377" s="314"/>
      <c r="D377" s="314"/>
      <c r="E377" s="314"/>
      <c r="F377" s="309"/>
      <c r="G377" s="309"/>
      <c r="H377" s="309"/>
      <c r="I377" s="309"/>
      <c r="J377" s="309"/>
      <c r="K377" s="309"/>
      <c r="L377" s="309"/>
      <c r="M377" s="309"/>
      <c r="N377" s="309"/>
      <c r="O377" s="309"/>
      <c r="P377" s="309"/>
      <c r="Q377" s="309"/>
      <c r="R377" s="309"/>
      <c r="S377" s="309"/>
      <c r="T377" s="195"/>
      <c r="U377" s="195"/>
      <c r="V377" s="195"/>
    </row>
    <row r="378" spans="1:22" ht="14.5">
      <c r="A378" s="322"/>
      <c r="B378" s="322"/>
      <c r="C378" s="314"/>
      <c r="D378" s="314"/>
      <c r="E378" s="314"/>
      <c r="F378" s="309"/>
      <c r="G378" s="309"/>
      <c r="H378" s="309"/>
      <c r="I378" s="309"/>
      <c r="J378" s="309"/>
      <c r="K378" s="309"/>
      <c r="L378" s="309"/>
      <c r="M378" s="309"/>
      <c r="N378" s="309"/>
      <c r="O378" s="309"/>
      <c r="P378" s="309"/>
      <c r="Q378" s="309"/>
      <c r="R378" s="309"/>
      <c r="S378" s="309"/>
      <c r="T378" s="195"/>
      <c r="U378" s="195"/>
      <c r="V378" s="195"/>
    </row>
    <row r="379" spans="1:22" ht="14.5">
      <c r="A379" s="322"/>
      <c r="B379" s="322"/>
      <c r="C379" s="314"/>
      <c r="D379" s="314"/>
      <c r="E379" s="314"/>
      <c r="F379" s="309"/>
      <c r="G379" s="309"/>
      <c r="H379" s="309"/>
      <c r="I379" s="309"/>
      <c r="J379" s="309"/>
      <c r="K379" s="309"/>
      <c r="L379" s="309"/>
      <c r="M379" s="309"/>
      <c r="N379" s="309"/>
      <c r="O379" s="309"/>
      <c r="P379" s="309"/>
      <c r="Q379" s="309"/>
      <c r="R379" s="309"/>
      <c r="S379" s="309"/>
      <c r="T379" s="195"/>
      <c r="U379" s="195"/>
      <c r="V379" s="195"/>
    </row>
    <row r="380" spans="1:22" ht="14.5">
      <c r="A380" s="322"/>
      <c r="B380" s="322"/>
      <c r="C380" s="314"/>
      <c r="D380" s="314"/>
      <c r="E380" s="314"/>
      <c r="F380" s="309"/>
      <c r="G380" s="309"/>
      <c r="H380" s="309"/>
      <c r="I380" s="309"/>
      <c r="J380" s="309"/>
      <c r="K380" s="309"/>
      <c r="L380" s="309"/>
      <c r="M380" s="309"/>
      <c r="N380" s="309"/>
      <c r="O380" s="309"/>
      <c r="P380" s="309"/>
      <c r="Q380" s="309"/>
      <c r="R380" s="309"/>
      <c r="S380" s="309"/>
      <c r="T380" s="195"/>
      <c r="U380" s="195"/>
      <c r="V380" s="195"/>
    </row>
    <row r="381" spans="1:22" ht="14.5">
      <c r="A381" s="322"/>
      <c r="B381" s="322"/>
      <c r="C381" s="314"/>
      <c r="D381" s="314"/>
      <c r="E381" s="314"/>
      <c r="F381" s="309"/>
      <c r="G381" s="309"/>
      <c r="H381" s="309"/>
      <c r="I381" s="309"/>
      <c r="J381" s="309"/>
      <c r="K381" s="309"/>
      <c r="L381" s="309"/>
      <c r="M381" s="309"/>
      <c r="N381" s="309"/>
      <c r="O381" s="309"/>
      <c r="P381" s="309"/>
      <c r="Q381" s="309"/>
      <c r="R381" s="309"/>
      <c r="S381" s="309"/>
      <c r="T381" s="195"/>
      <c r="U381" s="195"/>
      <c r="V381" s="195"/>
    </row>
    <row r="382" spans="1:22" ht="14.5">
      <c r="A382" s="322"/>
      <c r="B382" s="322"/>
      <c r="C382" s="314"/>
      <c r="D382" s="314"/>
      <c r="E382" s="314"/>
      <c r="F382" s="309"/>
      <c r="G382" s="309"/>
      <c r="H382" s="309"/>
      <c r="I382" s="309"/>
      <c r="J382" s="309"/>
      <c r="K382" s="309"/>
      <c r="L382" s="309"/>
      <c r="M382" s="309"/>
      <c r="N382" s="309"/>
      <c r="O382" s="309"/>
      <c r="P382" s="309"/>
      <c r="Q382" s="309"/>
      <c r="R382" s="309"/>
      <c r="S382" s="309"/>
      <c r="T382" s="195"/>
      <c r="U382" s="195"/>
      <c r="V382" s="195"/>
    </row>
    <row r="383" spans="1:22" ht="14.5">
      <c r="A383" s="322"/>
      <c r="B383" s="322"/>
      <c r="C383" s="314"/>
      <c r="D383" s="314"/>
      <c r="E383" s="314"/>
      <c r="F383" s="309"/>
      <c r="G383" s="309"/>
      <c r="H383" s="309"/>
      <c r="I383" s="309"/>
      <c r="J383" s="309"/>
      <c r="K383" s="309"/>
      <c r="L383" s="309"/>
      <c r="M383" s="309"/>
      <c r="N383" s="309"/>
      <c r="O383" s="309"/>
      <c r="P383" s="309"/>
      <c r="Q383" s="309"/>
      <c r="R383" s="309"/>
      <c r="S383" s="309"/>
      <c r="T383" s="195"/>
      <c r="U383" s="195"/>
      <c r="V383" s="195"/>
    </row>
    <row r="384" spans="1:22" ht="14.5">
      <c r="A384" s="322"/>
      <c r="B384" s="322"/>
      <c r="C384" s="314"/>
      <c r="D384" s="314"/>
      <c r="E384" s="314"/>
      <c r="F384" s="309"/>
      <c r="G384" s="309"/>
      <c r="H384" s="309"/>
      <c r="I384" s="309"/>
      <c r="J384" s="309"/>
      <c r="K384" s="309"/>
      <c r="L384" s="309"/>
      <c r="M384" s="309"/>
      <c r="N384" s="309"/>
      <c r="O384" s="309"/>
      <c r="P384" s="309"/>
      <c r="Q384" s="309"/>
      <c r="R384" s="309"/>
      <c r="S384" s="309"/>
      <c r="T384" s="195"/>
      <c r="U384" s="195"/>
      <c r="V384" s="195"/>
    </row>
    <row r="385" spans="1:22" ht="14.5">
      <c r="A385" s="322"/>
      <c r="B385" s="322"/>
      <c r="C385" s="314"/>
      <c r="D385" s="314"/>
      <c r="E385" s="314"/>
      <c r="F385" s="309"/>
      <c r="G385" s="309"/>
      <c r="H385" s="309"/>
      <c r="I385" s="309"/>
      <c r="J385" s="309"/>
      <c r="K385" s="309"/>
      <c r="L385" s="309"/>
      <c r="M385" s="309"/>
      <c r="N385" s="309"/>
      <c r="O385" s="309"/>
      <c r="P385" s="309"/>
      <c r="Q385" s="309"/>
      <c r="R385" s="309"/>
      <c r="S385" s="309"/>
      <c r="T385" s="195"/>
      <c r="U385" s="195"/>
      <c r="V385" s="195"/>
    </row>
    <row r="386" spans="1:22" ht="14.5">
      <c r="A386" s="322"/>
      <c r="B386" s="322"/>
      <c r="C386" s="314"/>
      <c r="D386" s="314"/>
      <c r="E386" s="314"/>
      <c r="F386" s="309"/>
      <c r="G386" s="309"/>
      <c r="H386" s="309"/>
      <c r="I386" s="309"/>
      <c r="J386" s="309"/>
      <c r="K386" s="309"/>
      <c r="L386" s="309"/>
      <c r="M386" s="309"/>
      <c r="N386" s="309"/>
      <c r="O386" s="309"/>
      <c r="P386" s="309"/>
      <c r="Q386" s="309"/>
      <c r="R386" s="309"/>
      <c r="S386" s="309"/>
      <c r="T386" s="195"/>
      <c r="U386" s="195"/>
      <c r="V386" s="195"/>
    </row>
    <row r="387" spans="1:22" ht="14.5">
      <c r="A387" s="322"/>
      <c r="B387" s="322"/>
      <c r="C387" s="314"/>
      <c r="D387" s="314"/>
      <c r="E387" s="314"/>
      <c r="F387" s="309"/>
      <c r="G387" s="309"/>
      <c r="H387" s="309"/>
      <c r="I387" s="309"/>
      <c r="J387" s="309"/>
      <c r="K387" s="309"/>
      <c r="L387" s="309"/>
      <c r="M387" s="309"/>
      <c r="N387" s="309"/>
      <c r="O387" s="309"/>
      <c r="P387" s="309"/>
      <c r="Q387" s="309"/>
      <c r="R387" s="309"/>
      <c r="S387" s="309"/>
      <c r="T387" s="195"/>
      <c r="U387" s="195"/>
      <c r="V387" s="195"/>
    </row>
    <row r="388" spans="1:22" ht="14.5">
      <c r="A388" s="322"/>
      <c r="B388" s="322"/>
      <c r="C388" s="314"/>
      <c r="D388" s="314"/>
      <c r="E388" s="314"/>
      <c r="F388" s="309"/>
      <c r="G388" s="309"/>
      <c r="H388" s="309"/>
      <c r="I388" s="309"/>
      <c r="J388" s="309"/>
      <c r="K388" s="309"/>
      <c r="L388" s="309"/>
      <c r="M388" s="309"/>
      <c r="N388" s="309"/>
      <c r="O388" s="309"/>
      <c r="P388" s="309"/>
      <c r="Q388" s="309"/>
      <c r="R388" s="309"/>
      <c r="S388" s="309"/>
      <c r="T388" s="195"/>
      <c r="U388" s="195"/>
      <c r="V388" s="195"/>
    </row>
    <row r="389" spans="1:22" ht="14.5">
      <c r="A389" s="322"/>
      <c r="B389" s="322"/>
      <c r="C389" s="314"/>
      <c r="D389" s="314"/>
      <c r="E389" s="314"/>
      <c r="F389" s="309"/>
      <c r="G389" s="309"/>
      <c r="H389" s="309"/>
      <c r="I389" s="309"/>
      <c r="J389" s="309"/>
      <c r="K389" s="309"/>
      <c r="L389" s="309"/>
      <c r="M389" s="309"/>
      <c r="N389" s="309"/>
      <c r="O389" s="309"/>
      <c r="P389" s="309"/>
      <c r="Q389" s="309"/>
      <c r="R389" s="309"/>
      <c r="S389" s="309"/>
      <c r="T389" s="195"/>
      <c r="U389" s="195"/>
      <c r="V389" s="195"/>
    </row>
    <row r="390" spans="1:22" ht="14.5">
      <c r="A390" s="322"/>
      <c r="B390" s="322"/>
      <c r="C390" s="314"/>
      <c r="D390" s="314"/>
      <c r="E390" s="314"/>
      <c r="F390" s="309"/>
      <c r="G390" s="309"/>
      <c r="H390" s="309"/>
      <c r="I390" s="309"/>
      <c r="J390" s="309"/>
      <c r="K390" s="309"/>
      <c r="L390" s="309"/>
      <c r="M390" s="309"/>
      <c r="N390" s="309"/>
      <c r="O390" s="309"/>
      <c r="P390" s="309"/>
      <c r="Q390" s="309"/>
      <c r="R390" s="309"/>
      <c r="S390" s="309"/>
      <c r="T390" s="195"/>
      <c r="U390" s="195"/>
      <c r="V390" s="195"/>
    </row>
    <row r="391" spans="1:22" ht="14.5">
      <c r="A391" s="322"/>
      <c r="B391" s="322"/>
      <c r="C391" s="314"/>
      <c r="D391" s="314"/>
      <c r="E391" s="314"/>
      <c r="F391" s="309"/>
      <c r="G391" s="309"/>
      <c r="H391" s="309"/>
      <c r="I391" s="309"/>
      <c r="J391" s="309"/>
      <c r="K391" s="309"/>
      <c r="L391" s="309"/>
      <c r="M391" s="309"/>
      <c r="N391" s="309"/>
      <c r="O391" s="309"/>
      <c r="P391" s="309"/>
      <c r="Q391" s="309"/>
      <c r="R391" s="309"/>
      <c r="S391" s="309"/>
      <c r="T391" s="195"/>
      <c r="U391" s="195"/>
      <c r="V391" s="195"/>
    </row>
    <row r="392" spans="1:22" ht="14.5">
      <c r="A392" s="322"/>
      <c r="B392" s="322"/>
      <c r="C392" s="314"/>
      <c r="D392" s="314"/>
      <c r="E392" s="314"/>
      <c r="F392" s="309"/>
      <c r="G392" s="309"/>
      <c r="H392" s="309"/>
      <c r="I392" s="309"/>
      <c r="J392" s="309"/>
      <c r="K392" s="309"/>
      <c r="L392" s="309"/>
      <c r="M392" s="309"/>
      <c r="N392" s="309"/>
      <c r="O392" s="309"/>
      <c r="P392" s="309"/>
      <c r="Q392" s="309"/>
      <c r="R392" s="309"/>
      <c r="S392" s="309"/>
      <c r="T392" s="195"/>
      <c r="U392" s="195"/>
      <c r="V392" s="195"/>
    </row>
    <row r="393" spans="1:22" ht="14.5">
      <c r="A393" s="322"/>
      <c r="B393" s="322"/>
      <c r="C393" s="314"/>
      <c r="D393" s="314"/>
      <c r="E393" s="314"/>
      <c r="F393" s="309"/>
      <c r="G393" s="309"/>
      <c r="H393" s="309"/>
      <c r="I393" s="309"/>
      <c r="J393" s="309"/>
      <c r="K393" s="309"/>
      <c r="L393" s="309"/>
      <c r="M393" s="309"/>
      <c r="N393" s="309"/>
      <c r="O393" s="309"/>
      <c r="P393" s="309"/>
      <c r="Q393" s="309"/>
      <c r="R393" s="309"/>
      <c r="S393" s="309"/>
      <c r="T393" s="195"/>
      <c r="U393" s="195"/>
      <c r="V393" s="195"/>
    </row>
    <row r="394" spans="1:22" ht="14.5">
      <c r="A394" s="322"/>
      <c r="B394" s="322"/>
      <c r="C394" s="314"/>
      <c r="D394" s="314"/>
      <c r="E394" s="314"/>
      <c r="F394" s="309"/>
      <c r="G394" s="309"/>
      <c r="H394" s="309"/>
      <c r="I394" s="309"/>
      <c r="J394" s="309"/>
      <c r="K394" s="309"/>
      <c r="L394" s="309"/>
      <c r="M394" s="309"/>
      <c r="N394" s="309"/>
      <c r="O394" s="309"/>
      <c r="P394" s="309"/>
      <c r="Q394" s="309"/>
      <c r="R394" s="309"/>
      <c r="S394" s="309"/>
      <c r="T394" s="195"/>
      <c r="U394" s="195"/>
      <c r="V394" s="195"/>
    </row>
    <row r="395" spans="1:22" ht="14.5">
      <c r="A395" s="322"/>
      <c r="B395" s="322"/>
      <c r="C395" s="314"/>
      <c r="D395" s="314"/>
      <c r="E395" s="314"/>
      <c r="F395" s="309"/>
      <c r="G395" s="309"/>
      <c r="H395" s="309"/>
      <c r="I395" s="309"/>
      <c r="J395" s="309"/>
      <c r="K395" s="309"/>
      <c r="L395" s="309"/>
      <c r="M395" s="309"/>
      <c r="N395" s="309"/>
      <c r="O395" s="309"/>
      <c r="P395" s="309"/>
      <c r="Q395" s="309"/>
      <c r="R395" s="309"/>
      <c r="S395" s="309"/>
      <c r="T395" s="195"/>
      <c r="U395" s="195"/>
      <c r="V395" s="195"/>
    </row>
    <row r="396" spans="1:22" ht="14.5">
      <c r="A396" s="322"/>
      <c r="B396" s="322"/>
      <c r="C396" s="314"/>
      <c r="D396" s="314"/>
      <c r="E396" s="314"/>
      <c r="F396" s="309"/>
      <c r="G396" s="309"/>
      <c r="H396" s="309"/>
      <c r="I396" s="309"/>
      <c r="J396" s="309"/>
      <c r="K396" s="309"/>
      <c r="L396" s="309"/>
      <c r="M396" s="309"/>
      <c r="N396" s="309"/>
      <c r="O396" s="309"/>
      <c r="P396" s="309"/>
      <c r="Q396" s="309"/>
      <c r="R396" s="309"/>
      <c r="S396" s="309"/>
      <c r="T396" s="195"/>
      <c r="U396" s="195"/>
      <c r="V396" s="195"/>
    </row>
    <row r="397" spans="1:22" ht="14.5">
      <c r="A397" s="322"/>
      <c r="B397" s="322"/>
      <c r="C397" s="314"/>
      <c r="D397" s="314"/>
      <c r="E397" s="314"/>
      <c r="F397" s="309"/>
      <c r="G397" s="309"/>
      <c r="H397" s="309"/>
      <c r="I397" s="309"/>
      <c r="J397" s="309"/>
      <c r="K397" s="309"/>
      <c r="L397" s="309"/>
      <c r="M397" s="309"/>
      <c r="N397" s="309"/>
      <c r="O397" s="309"/>
      <c r="P397" s="309"/>
      <c r="Q397" s="309"/>
      <c r="R397" s="309"/>
      <c r="S397" s="309"/>
      <c r="T397" s="195"/>
      <c r="U397" s="195"/>
      <c r="V397" s="195"/>
    </row>
    <row r="398" spans="1:22" ht="14.5">
      <c r="A398" s="322"/>
      <c r="B398" s="322"/>
      <c r="C398" s="314"/>
      <c r="D398" s="314"/>
      <c r="E398" s="314"/>
      <c r="F398" s="309"/>
      <c r="G398" s="309"/>
      <c r="H398" s="309"/>
      <c r="I398" s="309"/>
      <c r="J398" s="309"/>
      <c r="K398" s="309"/>
      <c r="L398" s="309"/>
      <c r="M398" s="309"/>
      <c r="N398" s="309"/>
      <c r="O398" s="309"/>
      <c r="P398" s="309"/>
      <c r="Q398" s="309"/>
      <c r="R398" s="309"/>
      <c r="S398" s="309"/>
      <c r="T398" s="195"/>
      <c r="U398" s="195"/>
      <c r="V398" s="195"/>
    </row>
    <row r="399" spans="1:22" ht="14.5">
      <c r="A399" s="322"/>
      <c r="B399" s="322"/>
      <c r="C399" s="314"/>
      <c r="D399" s="314"/>
      <c r="E399" s="314"/>
      <c r="F399" s="309"/>
      <c r="G399" s="309"/>
      <c r="H399" s="309"/>
      <c r="I399" s="309"/>
      <c r="J399" s="309"/>
      <c r="K399" s="309"/>
      <c r="L399" s="309"/>
      <c r="M399" s="309"/>
      <c r="N399" s="309"/>
      <c r="O399" s="309"/>
      <c r="P399" s="309"/>
      <c r="Q399" s="309"/>
      <c r="R399" s="309"/>
      <c r="S399" s="309"/>
      <c r="T399" s="195"/>
      <c r="U399" s="195"/>
      <c r="V399" s="195"/>
    </row>
    <row r="400" spans="1:22" ht="14.5">
      <c r="A400" s="322"/>
      <c r="B400" s="322"/>
      <c r="C400" s="314"/>
      <c r="D400" s="314"/>
      <c r="E400" s="314"/>
      <c r="F400" s="309"/>
      <c r="G400" s="309"/>
      <c r="H400" s="309"/>
      <c r="I400" s="309"/>
      <c r="J400" s="309"/>
      <c r="K400" s="309"/>
      <c r="L400" s="309"/>
      <c r="M400" s="309"/>
      <c r="N400" s="309"/>
      <c r="O400" s="309"/>
      <c r="P400" s="309"/>
      <c r="Q400" s="309"/>
      <c r="R400" s="309"/>
      <c r="S400" s="309"/>
      <c r="T400" s="195"/>
      <c r="U400" s="195"/>
      <c r="V400" s="195"/>
    </row>
    <row r="401" spans="1:22" ht="14.5">
      <c r="A401" s="322"/>
      <c r="B401" s="322"/>
      <c r="C401" s="314"/>
      <c r="D401" s="314"/>
      <c r="E401" s="314"/>
      <c r="F401" s="309"/>
      <c r="G401" s="309"/>
      <c r="H401" s="309"/>
      <c r="I401" s="309"/>
      <c r="J401" s="309"/>
      <c r="K401" s="309"/>
      <c r="L401" s="309"/>
      <c r="M401" s="309"/>
      <c r="N401" s="309"/>
      <c r="O401" s="309"/>
      <c r="P401" s="309"/>
      <c r="Q401" s="309"/>
      <c r="R401" s="309"/>
      <c r="S401" s="309"/>
      <c r="T401" s="195"/>
      <c r="U401" s="195"/>
      <c r="V401" s="195"/>
    </row>
    <row r="402" spans="1:22" ht="14.5">
      <c r="A402" s="322"/>
      <c r="B402" s="322"/>
      <c r="C402" s="314"/>
      <c r="D402" s="314"/>
      <c r="E402" s="314"/>
      <c r="F402" s="309"/>
      <c r="G402" s="309"/>
      <c r="H402" s="309"/>
      <c r="I402" s="309"/>
      <c r="J402" s="309"/>
      <c r="K402" s="309"/>
      <c r="L402" s="309"/>
      <c r="M402" s="309"/>
      <c r="N402" s="309"/>
      <c r="O402" s="309"/>
      <c r="P402" s="309"/>
      <c r="Q402" s="309"/>
      <c r="R402" s="309"/>
      <c r="S402" s="309"/>
      <c r="T402" s="195"/>
      <c r="U402" s="195"/>
      <c r="V402" s="195"/>
    </row>
    <row r="403" spans="1:22" ht="14.5">
      <c r="A403" s="322"/>
      <c r="B403" s="322"/>
      <c r="C403" s="314"/>
      <c r="D403" s="314"/>
      <c r="E403" s="314"/>
      <c r="F403" s="309"/>
      <c r="G403" s="309"/>
      <c r="H403" s="309"/>
      <c r="I403" s="309"/>
      <c r="J403" s="309"/>
      <c r="K403" s="309"/>
      <c r="L403" s="309"/>
      <c r="M403" s="309"/>
      <c r="N403" s="309"/>
      <c r="O403" s="309"/>
      <c r="P403" s="309"/>
      <c r="Q403" s="309"/>
      <c r="R403" s="309"/>
      <c r="S403" s="309"/>
      <c r="T403" s="195"/>
      <c r="U403" s="195"/>
      <c r="V403" s="195"/>
    </row>
    <row r="404" spans="1:22" ht="14.5">
      <c r="A404" s="322"/>
      <c r="B404" s="322"/>
      <c r="C404" s="314"/>
      <c r="D404" s="314"/>
      <c r="E404" s="314"/>
      <c r="F404" s="309"/>
      <c r="G404" s="309"/>
      <c r="H404" s="309"/>
      <c r="I404" s="309"/>
      <c r="J404" s="309"/>
      <c r="K404" s="309"/>
      <c r="L404" s="309"/>
      <c r="M404" s="309"/>
      <c r="N404" s="309"/>
      <c r="O404" s="309"/>
      <c r="P404" s="309"/>
      <c r="Q404" s="309"/>
      <c r="R404" s="309"/>
      <c r="S404" s="309"/>
      <c r="T404" s="195"/>
      <c r="U404" s="195"/>
      <c r="V404" s="195"/>
    </row>
    <row r="405" spans="1:22" ht="14.5">
      <c r="A405" s="322"/>
      <c r="B405" s="322"/>
      <c r="C405" s="314"/>
      <c r="D405" s="314"/>
      <c r="E405" s="314"/>
      <c r="F405" s="309"/>
      <c r="G405" s="309"/>
      <c r="H405" s="309"/>
      <c r="I405" s="309"/>
      <c r="J405" s="309"/>
      <c r="K405" s="309"/>
      <c r="L405" s="309"/>
      <c r="M405" s="309"/>
      <c r="N405" s="309"/>
      <c r="O405" s="309"/>
      <c r="P405" s="309"/>
      <c r="Q405" s="309"/>
      <c r="R405" s="309"/>
      <c r="S405" s="309"/>
      <c r="T405" s="195"/>
      <c r="U405" s="195"/>
      <c r="V405" s="195"/>
    </row>
    <row r="406" spans="1:22" ht="14.5">
      <c r="A406" s="322"/>
      <c r="B406" s="322"/>
      <c r="C406" s="314"/>
      <c r="D406" s="314"/>
      <c r="E406" s="314"/>
      <c r="F406" s="309"/>
      <c r="G406" s="309"/>
      <c r="H406" s="309"/>
      <c r="I406" s="309"/>
      <c r="J406" s="309"/>
      <c r="K406" s="309"/>
      <c r="L406" s="309"/>
      <c r="M406" s="309"/>
      <c r="N406" s="309"/>
      <c r="O406" s="309"/>
      <c r="P406" s="309"/>
      <c r="Q406" s="309"/>
      <c r="R406" s="309"/>
      <c r="S406" s="309"/>
      <c r="T406" s="195"/>
      <c r="U406" s="195"/>
      <c r="V406" s="195"/>
    </row>
    <row r="407" spans="1:22" ht="14.5">
      <c r="A407" s="322"/>
      <c r="B407" s="322"/>
      <c r="C407" s="314"/>
      <c r="D407" s="314"/>
      <c r="E407" s="314"/>
      <c r="F407" s="309"/>
      <c r="G407" s="309"/>
      <c r="H407" s="309"/>
      <c r="I407" s="309"/>
      <c r="J407" s="309"/>
      <c r="K407" s="309"/>
      <c r="L407" s="309"/>
      <c r="M407" s="309"/>
      <c r="N407" s="309"/>
      <c r="O407" s="309"/>
      <c r="P407" s="309"/>
      <c r="Q407" s="309"/>
      <c r="R407" s="309"/>
      <c r="S407" s="309"/>
      <c r="T407" s="195"/>
      <c r="U407" s="195"/>
      <c r="V407" s="195"/>
    </row>
    <row r="408" spans="1:22" ht="14.5">
      <c r="A408" s="322"/>
      <c r="B408" s="322"/>
      <c r="C408" s="314"/>
      <c r="D408" s="314"/>
      <c r="E408" s="314"/>
      <c r="F408" s="309"/>
      <c r="G408" s="309"/>
      <c r="H408" s="309"/>
      <c r="I408" s="309"/>
      <c r="J408" s="309"/>
      <c r="K408" s="309"/>
      <c r="L408" s="309"/>
      <c r="M408" s="309"/>
      <c r="N408" s="309"/>
      <c r="O408" s="309"/>
      <c r="P408" s="309"/>
      <c r="Q408" s="309"/>
      <c r="R408" s="309"/>
      <c r="S408" s="309"/>
      <c r="T408" s="195"/>
      <c r="U408" s="195"/>
      <c r="V408" s="195"/>
    </row>
    <row r="409" spans="1:22" ht="14.5">
      <c r="A409" s="322"/>
      <c r="B409" s="322"/>
      <c r="C409" s="314"/>
      <c r="D409" s="314"/>
      <c r="E409" s="314"/>
      <c r="F409" s="309"/>
      <c r="G409" s="309"/>
      <c r="H409" s="309"/>
      <c r="I409" s="309"/>
      <c r="J409" s="309"/>
      <c r="K409" s="309"/>
      <c r="L409" s="309"/>
      <c r="M409" s="309"/>
      <c r="N409" s="309"/>
      <c r="O409" s="309"/>
      <c r="P409" s="309"/>
      <c r="Q409" s="309"/>
      <c r="R409" s="309"/>
      <c r="S409" s="309"/>
      <c r="T409" s="195"/>
      <c r="U409" s="195"/>
      <c r="V409" s="195"/>
    </row>
    <row r="410" spans="1:22" ht="14.5">
      <c r="A410" s="322"/>
      <c r="B410" s="322"/>
      <c r="C410" s="314"/>
      <c r="D410" s="314"/>
      <c r="E410" s="314"/>
      <c r="F410" s="309"/>
      <c r="G410" s="309"/>
      <c r="H410" s="309"/>
      <c r="I410" s="309"/>
      <c r="J410" s="309"/>
      <c r="K410" s="309"/>
      <c r="L410" s="309"/>
      <c r="M410" s="309"/>
      <c r="N410" s="309"/>
      <c r="O410" s="309"/>
      <c r="P410" s="309"/>
      <c r="Q410" s="309"/>
      <c r="R410" s="309"/>
      <c r="S410" s="309"/>
      <c r="T410" s="195"/>
      <c r="U410" s="195"/>
      <c r="V410" s="195"/>
    </row>
    <row r="411" spans="1:22" ht="14.5">
      <c r="A411" s="322"/>
      <c r="B411" s="322"/>
      <c r="C411" s="314"/>
      <c r="D411" s="314"/>
      <c r="E411" s="314"/>
      <c r="F411" s="309"/>
      <c r="G411" s="309"/>
      <c r="H411" s="309"/>
      <c r="I411" s="309"/>
      <c r="J411" s="309"/>
      <c r="K411" s="309"/>
      <c r="L411" s="309"/>
      <c r="M411" s="309"/>
      <c r="N411" s="309"/>
      <c r="O411" s="309"/>
      <c r="P411" s="309"/>
      <c r="Q411" s="309"/>
      <c r="R411" s="309"/>
      <c r="S411" s="309"/>
      <c r="T411" s="195"/>
      <c r="U411" s="195"/>
      <c r="V411" s="195"/>
    </row>
    <row r="412" spans="1:22" ht="14.5">
      <c r="A412" s="322"/>
      <c r="B412" s="322"/>
      <c r="C412" s="314"/>
      <c r="D412" s="314"/>
      <c r="E412" s="314"/>
      <c r="F412" s="309"/>
      <c r="G412" s="309"/>
      <c r="H412" s="309"/>
      <c r="I412" s="309"/>
      <c r="J412" s="309"/>
      <c r="K412" s="309"/>
      <c r="L412" s="309"/>
      <c r="M412" s="309"/>
      <c r="N412" s="309"/>
      <c r="O412" s="309"/>
      <c r="P412" s="309"/>
      <c r="Q412" s="309"/>
      <c r="R412" s="309"/>
      <c r="S412" s="309"/>
      <c r="T412" s="195"/>
      <c r="U412" s="195"/>
      <c r="V412" s="195"/>
    </row>
    <row r="413" spans="1:22" ht="14.5">
      <c r="A413" s="322"/>
      <c r="B413" s="322"/>
      <c r="C413" s="314"/>
      <c r="D413" s="314"/>
      <c r="E413" s="314"/>
      <c r="F413" s="309"/>
      <c r="G413" s="309"/>
      <c r="H413" s="309"/>
      <c r="I413" s="309"/>
      <c r="J413" s="309"/>
      <c r="K413" s="309"/>
      <c r="L413" s="309"/>
      <c r="M413" s="309"/>
      <c r="N413" s="309"/>
      <c r="O413" s="309"/>
      <c r="P413" s="309"/>
      <c r="Q413" s="309"/>
      <c r="R413" s="309"/>
      <c r="S413" s="309"/>
      <c r="T413" s="195"/>
      <c r="U413" s="195"/>
      <c r="V413" s="195"/>
    </row>
    <row r="414" spans="1:22" ht="14.5">
      <c r="A414" s="322"/>
      <c r="B414" s="322"/>
      <c r="C414" s="314"/>
      <c r="D414" s="314"/>
      <c r="E414" s="314"/>
      <c r="F414" s="309"/>
      <c r="G414" s="309"/>
      <c r="H414" s="309"/>
      <c r="I414" s="309"/>
      <c r="J414" s="309"/>
      <c r="K414" s="309"/>
      <c r="L414" s="309"/>
      <c r="M414" s="309"/>
      <c r="N414" s="309"/>
      <c r="O414" s="309"/>
      <c r="P414" s="309"/>
      <c r="Q414" s="309"/>
      <c r="R414" s="309"/>
      <c r="S414" s="309"/>
      <c r="T414" s="195"/>
      <c r="U414" s="195"/>
      <c r="V414" s="195"/>
    </row>
    <row r="415" spans="1:22" ht="14.5">
      <c r="A415" s="322"/>
      <c r="B415" s="322"/>
      <c r="C415" s="314"/>
      <c r="D415" s="314"/>
      <c r="E415" s="314"/>
      <c r="F415" s="309"/>
      <c r="G415" s="309"/>
      <c r="H415" s="309"/>
      <c r="I415" s="309"/>
      <c r="J415" s="309"/>
      <c r="K415" s="309"/>
      <c r="L415" s="309"/>
      <c r="M415" s="309"/>
      <c r="N415" s="309"/>
      <c r="O415" s="309"/>
      <c r="P415" s="309"/>
      <c r="Q415" s="309"/>
      <c r="R415" s="309"/>
      <c r="S415" s="309"/>
      <c r="T415" s="195"/>
      <c r="U415" s="195"/>
      <c r="V415" s="195"/>
    </row>
    <row r="416" spans="1:22" ht="14.5">
      <c r="A416" s="322"/>
      <c r="B416" s="322"/>
      <c r="C416" s="314"/>
      <c r="D416" s="314"/>
      <c r="E416" s="314"/>
      <c r="F416" s="309"/>
      <c r="G416" s="309"/>
      <c r="H416" s="309"/>
      <c r="I416" s="309"/>
      <c r="J416" s="309"/>
      <c r="K416" s="309"/>
      <c r="L416" s="309"/>
      <c r="M416" s="309"/>
      <c r="N416" s="309"/>
      <c r="O416" s="309"/>
      <c r="P416" s="309"/>
      <c r="Q416" s="309"/>
      <c r="R416" s="309"/>
      <c r="S416" s="309"/>
      <c r="T416" s="195"/>
      <c r="U416" s="195"/>
      <c r="V416" s="195"/>
    </row>
    <row r="417" spans="1:22" ht="14.5">
      <c r="A417" s="322"/>
      <c r="B417" s="322"/>
      <c r="C417" s="314"/>
      <c r="D417" s="314"/>
      <c r="E417" s="314"/>
      <c r="F417" s="309"/>
      <c r="G417" s="309"/>
      <c r="H417" s="309"/>
      <c r="I417" s="309"/>
      <c r="J417" s="309"/>
      <c r="K417" s="309"/>
      <c r="L417" s="309"/>
      <c r="M417" s="309"/>
      <c r="N417" s="309"/>
      <c r="O417" s="309"/>
      <c r="P417" s="309"/>
      <c r="Q417" s="309"/>
      <c r="R417" s="309"/>
      <c r="S417" s="309"/>
      <c r="T417" s="195"/>
      <c r="U417" s="195"/>
      <c r="V417" s="195"/>
    </row>
    <row r="418" spans="1:22" ht="14.5">
      <c r="A418" s="322"/>
      <c r="B418" s="322"/>
      <c r="C418" s="314"/>
      <c r="D418" s="314"/>
      <c r="E418" s="314"/>
      <c r="F418" s="309"/>
      <c r="G418" s="309"/>
      <c r="H418" s="309"/>
      <c r="I418" s="309"/>
      <c r="J418" s="309"/>
      <c r="K418" s="309"/>
      <c r="L418" s="309"/>
      <c r="M418" s="309"/>
      <c r="N418" s="309"/>
      <c r="O418" s="309"/>
      <c r="P418" s="309"/>
      <c r="Q418" s="309"/>
      <c r="R418" s="309"/>
      <c r="S418" s="309"/>
      <c r="T418" s="195"/>
      <c r="U418" s="195"/>
      <c r="V418" s="195"/>
    </row>
    <row r="419" spans="1:22" ht="14.5">
      <c r="A419" s="322"/>
      <c r="B419" s="322"/>
      <c r="C419" s="314"/>
      <c r="D419" s="314"/>
      <c r="E419" s="314"/>
      <c r="F419" s="309"/>
      <c r="G419" s="309"/>
      <c r="H419" s="309"/>
      <c r="I419" s="309"/>
      <c r="J419" s="309"/>
      <c r="K419" s="309"/>
      <c r="L419" s="309"/>
      <c r="M419" s="309"/>
      <c r="N419" s="309"/>
      <c r="O419" s="309"/>
      <c r="P419" s="309"/>
      <c r="Q419" s="309"/>
      <c r="R419" s="309"/>
      <c r="S419" s="309"/>
      <c r="T419" s="195"/>
      <c r="U419" s="195"/>
      <c r="V419" s="195"/>
    </row>
    <row r="420" spans="1:22" ht="14.5">
      <c r="A420" s="322"/>
      <c r="B420" s="322"/>
      <c r="C420" s="314"/>
      <c r="D420" s="314"/>
      <c r="E420" s="314"/>
      <c r="F420" s="309"/>
      <c r="G420" s="309"/>
      <c r="H420" s="309"/>
      <c r="I420" s="309"/>
      <c r="J420" s="309"/>
      <c r="K420" s="309"/>
      <c r="L420" s="309"/>
      <c r="M420" s="309"/>
      <c r="N420" s="309"/>
      <c r="O420" s="309"/>
      <c r="P420" s="309"/>
      <c r="Q420" s="309"/>
      <c r="R420" s="309"/>
      <c r="S420" s="309"/>
      <c r="T420" s="195"/>
      <c r="U420" s="195"/>
      <c r="V420" s="195"/>
    </row>
    <row r="421" spans="1:22" ht="14.5">
      <c r="A421" s="322"/>
      <c r="B421" s="322"/>
      <c r="C421" s="314"/>
      <c r="D421" s="314"/>
      <c r="E421" s="314"/>
      <c r="F421" s="309"/>
      <c r="G421" s="309"/>
      <c r="H421" s="309"/>
      <c r="I421" s="309"/>
      <c r="J421" s="309"/>
      <c r="K421" s="309"/>
      <c r="L421" s="309"/>
      <c r="M421" s="309"/>
      <c r="N421" s="309"/>
      <c r="O421" s="309"/>
      <c r="P421" s="309"/>
      <c r="Q421" s="309"/>
      <c r="R421" s="309"/>
      <c r="S421" s="309"/>
      <c r="T421" s="195"/>
      <c r="U421" s="195"/>
      <c r="V421" s="195"/>
    </row>
    <row r="422" spans="1:22" ht="14.5">
      <c r="A422" s="322"/>
      <c r="B422" s="322"/>
      <c r="C422" s="314"/>
      <c r="D422" s="314"/>
      <c r="E422" s="314"/>
      <c r="F422" s="309"/>
      <c r="G422" s="309"/>
      <c r="H422" s="309"/>
      <c r="I422" s="309"/>
      <c r="J422" s="309"/>
      <c r="K422" s="309"/>
      <c r="L422" s="309"/>
      <c r="M422" s="309"/>
      <c r="N422" s="309"/>
      <c r="O422" s="309"/>
      <c r="P422" s="309"/>
      <c r="Q422" s="309"/>
      <c r="R422" s="309"/>
      <c r="S422" s="309"/>
      <c r="T422" s="195"/>
      <c r="U422" s="195"/>
      <c r="V422" s="195"/>
    </row>
    <row r="423" spans="1:22" ht="14.5">
      <c r="A423" s="322"/>
      <c r="B423" s="322"/>
      <c r="C423" s="314"/>
      <c r="D423" s="314"/>
      <c r="E423" s="314"/>
      <c r="F423" s="309"/>
      <c r="G423" s="309"/>
      <c r="H423" s="309"/>
      <c r="I423" s="309"/>
      <c r="J423" s="309"/>
      <c r="K423" s="309"/>
      <c r="L423" s="309"/>
      <c r="M423" s="309"/>
      <c r="N423" s="309"/>
      <c r="O423" s="309"/>
      <c r="P423" s="309"/>
      <c r="Q423" s="309"/>
      <c r="R423" s="309"/>
      <c r="S423" s="309"/>
      <c r="T423" s="195"/>
      <c r="U423" s="195"/>
      <c r="V423" s="195"/>
    </row>
    <row r="424" spans="1:22" ht="14.5">
      <c r="A424" s="322"/>
      <c r="B424" s="322"/>
      <c r="C424" s="314"/>
      <c r="D424" s="314"/>
      <c r="E424" s="314"/>
      <c r="F424" s="309"/>
      <c r="G424" s="309"/>
      <c r="H424" s="309"/>
      <c r="I424" s="309"/>
      <c r="J424" s="309"/>
      <c r="K424" s="309"/>
      <c r="L424" s="309"/>
      <c r="M424" s="309"/>
      <c r="N424" s="309"/>
      <c r="O424" s="309"/>
      <c r="P424" s="309"/>
      <c r="Q424" s="309"/>
      <c r="R424" s="309"/>
      <c r="S424" s="309"/>
      <c r="T424" s="195"/>
      <c r="U424" s="195"/>
      <c r="V424" s="195"/>
    </row>
    <row r="425" spans="1:22" ht="14.5">
      <c r="A425" s="322"/>
      <c r="B425" s="322"/>
      <c r="C425" s="314"/>
      <c r="D425" s="314"/>
      <c r="E425" s="314"/>
      <c r="F425" s="309"/>
      <c r="G425" s="309"/>
      <c r="H425" s="309"/>
      <c r="I425" s="309"/>
      <c r="J425" s="309"/>
      <c r="K425" s="309"/>
      <c r="L425" s="309"/>
      <c r="M425" s="309"/>
      <c r="N425" s="309"/>
      <c r="O425" s="309"/>
      <c r="P425" s="309"/>
      <c r="Q425" s="309"/>
      <c r="R425" s="309"/>
      <c r="S425" s="309"/>
      <c r="T425" s="195"/>
      <c r="U425" s="195"/>
      <c r="V425" s="195"/>
    </row>
    <row r="426" spans="1:22" ht="14.5">
      <c r="A426" s="322"/>
      <c r="B426" s="322"/>
      <c r="C426" s="314"/>
      <c r="D426" s="314"/>
      <c r="E426" s="314"/>
      <c r="F426" s="309"/>
      <c r="G426" s="309"/>
      <c r="H426" s="309"/>
      <c r="I426" s="309"/>
      <c r="J426" s="309"/>
      <c r="K426" s="309"/>
      <c r="L426" s="309"/>
      <c r="M426" s="309"/>
      <c r="N426" s="309"/>
      <c r="O426" s="309"/>
      <c r="P426" s="309"/>
      <c r="Q426" s="309"/>
      <c r="R426" s="309"/>
      <c r="S426" s="309"/>
      <c r="T426" s="195"/>
      <c r="U426" s="195"/>
      <c r="V426" s="195"/>
    </row>
    <row r="427" spans="1:22" ht="14.5">
      <c r="A427" s="322"/>
      <c r="B427" s="322"/>
      <c r="C427" s="314"/>
      <c r="D427" s="314"/>
      <c r="E427" s="314"/>
      <c r="F427" s="309"/>
      <c r="G427" s="309"/>
      <c r="H427" s="309"/>
      <c r="I427" s="309"/>
      <c r="J427" s="309"/>
      <c r="K427" s="309"/>
      <c r="L427" s="309"/>
      <c r="M427" s="309"/>
      <c r="N427" s="309"/>
      <c r="O427" s="309"/>
      <c r="P427" s="309"/>
      <c r="Q427" s="309"/>
      <c r="R427" s="309"/>
      <c r="S427" s="309"/>
      <c r="T427" s="195"/>
      <c r="U427" s="195"/>
      <c r="V427" s="195"/>
    </row>
    <row r="428" spans="1:22" ht="14.5">
      <c r="A428" s="322"/>
      <c r="B428" s="322"/>
      <c r="C428" s="314"/>
      <c r="D428" s="314"/>
      <c r="E428" s="314"/>
      <c r="F428" s="309"/>
      <c r="G428" s="309"/>
      <c r="H428" s="309"/>
      <c r="I428" s="309"/>
      <c r="J428" s="309"/>
      <c r="K428" s="309"/>
      <c r="L428" s="309"/>
      <c r="M428" s="309"/>
      <c r="N428" s="309"/>
      <c r="O428" s="309"/>
      <c r="P428" s="309"/>
      <c r="Q428" s="309"/>
      <c r="R428" s="309"/>
      <c r="S428" s="309"/>
      <c r="T428" s="195"/>
      <c r="U428" s="195"/>
      <c r="V428" s="195"/>
    </row>
    <row r="429" spans="1:22" ht="14.5">
      <c r="A429" s="322"/>
      <c r="B429" s="322"/>
      <c r="C429" s="314"/>
      <c r="D429" s="314"/>
      <c r="E429" s="314"/>
      <c r="F429" s="309"/>
      <c r="G429" s="309"/>
      <c r="H429" s="309"/>
      <c r="I429" s="309"/>
      <c r="J429" s="309"/>
      <c r="K429" s="309"/>
      <c r="L429" s="309"/>
      <c r="M429" s="309"/>
      <c r="N429" s="309"/>
      <c r="O429" s="309"/>
      <c r="P429" s="309"/>
      <c r="Q429" s="309"/>
      <c r="R429" s="309"/>
      <c r="S429" s="309"/>
      <c r="T429" s="195"/>
      <c r="U429" s="195"/>
      <c r="V429" s="195"/>
    </row>
    <row r="430" spans="1:22" ht="14.5">
      <c r="A430" s="322"/>
      <c r="B430" s="322"/>
      <c r="C430" s="314"/>
      <c r="D430" s="314"/>
      <c r="E430" s="314"/>
      <c r="F430" s="309"/>
      <c r="G430" s="309"/>
      <c r="H430" s="309"/>
      <c r="I430" s="309"/>
      <c r="J430" s="309"/>
      <c r="K430" s="309"/>
      <c r="L430" s="309"/>
      <c r="M430" s="309"/>
      <c r="N430" s="309"/>
      <c r="O430" s="309"/>
      <c r="P430" s="309"/>
      <c r="Q430" s="309"/>
      <c r="R430" s="309"/>
      <c r="S430" s="309"/>
      <c r="T430" s="195"/>
      <c r="U430" s="195"/>
      <c r="V430" s="195"/>
    </row>
    <row r="431" spans="1:22" ht="14.5">
      <c r="A431" s="322"/>
      <c r="B431" s="322"/>
      <c r="C431" s="314"/>
      <c r="D431" s="314"/>
      <c r="E431" s="314"/>
      <c r="F431" s="309"/>
      <c r="G431" s="309"/>
      <c r="H431" s="309"/>
      <c r="I431" s="309"/>
      <c r="J431" s="309"/>
      <c r="K431" s="309"/>
      <c r="L431" s="309"/>
      <c r="M431" s="309"/>
      <c r="N431" s="309"/>
      <c r="O431" s="309"/>
      <c r="P431" s="309"/>
      <c r="Q431" s="309"/>
      <c r="R431" s="309"/>
      <c r="S431" s="309"/>
      <c r="T431" s="195"/>
      <c r="U431" s="195"/>
      <c r="V431" s="195"/>
    </row>
    <row r="432" spans="1:22" ht="14.5">
      <c r="A432" s="322"/>
      <c r="B432" s="322"/>
      <c r="C432" s="314"/>
      <c r="D432" s="314"/>
      <c r="E432" s="314"/>
      <c r="F432" s="309"/>
      <c r="G432" s="309"/>
      <c r="H432" s="309"/>
      <c r="I432" s="309"/>
      <c r="J432" s="309"/>
      <c r="K432" s="309"/>
      <c r="L432" s="309"/>
      <c r="M432" s="309"/>
      <c r="N432" s="309"/>
      <c r="O432" s="309"/>
      <c r="P432" s="309"/>
      <c r="Q432" s="309"/>
      <c r="R432" s="309"/>
      <c r="S432" s="309"/>
      <c r="T432" s="195"/>
      <c r="U432" s="195"/>
      <c r="V432" s="195"/>
    </row>
    <row r="433" spans="1:22" ht="14.5">
      <c r="A433" s="322"/>
      <c r="B433" s="322"/>
      <c r="C433" s="314"/>
      <c r="D433" s="314"/>
      <c r="E433" s="314"/>
      <c r="F433" s="309"/>
      <c r="G433" s="309"/>
      <c r="H433" s="309"/>
      <c r="I433" s="309"/>
      <c r="J433" s="309"/>
      <c r="K433" s="309"/>
      <c r="L433" s="309"/>
      <c r="M433" s="309"/>
      <c r="N433" s="309"/>
      <c r="O433" s="309"/>
      <c r="P433" s="309"/>
      <c r="Q433" s="309"/>
      <c r="R433" s="309"/>
      <c r="S433" s="309"/>
      <c r="T433" s="195"/>
      <c r="U433" s="195"/>
      <c r="V433" s="195"/>
    </row>
    <row r="434" spans="1:22" ht="14.5">
      <c r="A434" s="322"/>
      <c r="B434" s="322"/>
      <c r="C434" s="314"/>
      <c r="D434" s="314"/>
      <c r="E434" s="314"/>
      <c r="F434" s="309"/>
      <c r="G434" s="309"/>
      <c r="H434" s="309"/>
      <c r="I434" s="309"/>
      <c r="J434" s="309"/>
      <c r="K434" s="309"/>
      <c r="L434" s="309"/>
      <c r="M434" s="309"/>
      <c r="N434" s="309"/>
      <c r="O434" s="309"/>
      <c r="P434" s="309"/>
      <c r="Q434" s="309"/>
      <c r="R434" s="309"/>
      <c r="S434" s="309"/>
      <c r="T434" s="195"/>
      <c r="U434" s="195"/>
      <c r="V434" s="195"/>
    </row>
    <row r="435" spans="1:22" ht="14.5">
      <c r="A435" s="322"/>
      <c r="B435" s="322"/>
      <c r="C435" s="314"/>
      <c r="D435" s="314"/>
      <c r="E435" s="314"/>
      <c r="F435" s="309"/>
      <c r="G435" s="309"/>
      <c r="H435" s="309"/>
      <c r="I435" s="309"/>
      <c r="J435" s="309"/>
      <c r="K435" s="309"/>
      <c r="L435" s="309"/>
      <c r="M435" s="309"/>
      <c r="N435" s="309"/>
      <c r="O435" s="309"/>
      <c r="P435" s="309"/>
      <c r="Q435" s="309"/>
      <c r="R435" s="309"/>
      <c r="S435" s="309"/>
      <c r="T435" s="195"/>
      <c r="U435" s="195"/>
      <c r="V435" s="195"/>
    </row>
    <row r="436" spans="1:22" ht="14.5">
      <c r="A436" s="322"/>
      <c r="B436" s="322"/>
      <c r="C436" s="314"/>
      <c r="D436" s="314"/>
      <c r="E436" s="314"/>
      <c r="F436" s="309"/>
      <c r="G436" s="309"/>
      <c r="H436" s="309"/>
      <c r="I436" s="309"/>
      <c r="J436" s="309"/>
      <c r="K436" s="309"/>
      <c r="L436" s="309"/>
      <c r="M436" s="309"/>
      <c r="N436" s="309"/>
      <c r="O436" s="309"/>
      <c r="P436" s="309"/>
      <c r="Q436" s="309"/>
      <c r="R436" s="309"/>
      <c r="S436" s="309"/>
      <c r="T436" s="195"/>
      <c r="U436" s="195"/>
      <c r="V436" s="195"/>
    </row>
    <row r="437" spans="1:22" ht="14.5">
      <c r="A437" s="322"/>
      <c r="B437" s="322"/>
      <c r="C437" s="314"/>
      <c r="D437" s="314"/>
      <c r="E437" s="314"/>
      <c r="F437" s="309"/>
      <c r="G437" s="309"/>
      <c r="H437" s="309"/>
      <c r="I437" s="309"/>
      <c r="J437" s="309"/>
      <c r="K437" s="309"/>
      <c r="L437" s="309"/>
      <c r="M437" s="309"/>
      <c r="N437" s="309"/>
      <c r="O437" s="309"/>
      <c r="P437" s="309"/>
      <c r="Q437" s="309"/>
      <c r="R437" s="309"/>
      <c r="S437" s="309"/>
      <c r="T437" s="195"/>
      <c r="U437" s="195"/>
      <c r="V437" s="195"/>
    </row>
    <row r="438" spans="1:22" ht="14.5">
      <c r="A438" s="322"/>
      <c r="B438" s="322"/>
      <c r="C438" s="314"/>
      <c r="D438" s="314"/>
      <c r="E438" s="314"/>
      <c r="F438" s="309"/>
      <c r="G438" s="309"/>
      <c r="H438" s="309"/>
      <c r="I438" s="309"/>
      <c r="J438" s="309"/>
      <c r="K438" s="309"/>
      <c r="L438" s="309"/>
      <c r="M438" s="309"/>
      <c r="N438" s="309"/>
      <c r="O438" s="309"/>
      <c r="P438" s="309"/>
      <c r="Q438" s="309"/>
      <c r="R438" s="309"/>
      <c r="S438" s="309"/>
      <c r="T438" s="195"/>
      <c r="U438" s="195"/>
      <c r="V438" s="195"/>
    </row>
    <row r="439" spans="1:22" ht="14.5">
      <c r="A439" s="322"/>
      <c r="B439" s="322"/>
      <c r="C439" s="314"/>
      <c r="D439" s="314"/>
      <c r="E439" s="314"/>
      <c r="F439" s="309"/>
      <c r="G439" s="309"/>
      <c r="H439" s="309"/>
      <c r="I439" s="309"/>
      <c r="J439" s="309"/>
      <c r="K439" s="309"/>
      <c r="L439" s="309"/>
      <c r="M439" s="309"/>
      <c r="N439" s="309"/>
      <c r="O439" s="309"/>
      <c r="P439" s="309"/>
      <c r="Q439" s="309"/>
      <c r="R439" s="309"/>
      <c r="S439" s="309"/>
      <c r="T439" s="195"/>
      <c r="U439" s="195"/>
      <c r="V439" s="195"/>
    </row>
    <row r="440" spans="1:22" ht="14.5">
      <c r="A440" s="322"/>
      <c r="B440" s="322"/>
      <c r="C440" s="314"/>
      <c r="D440" s="314"/>
      <c r="E440" s="314"/>
      <c r="F440" s="309"/>
      <c r="G440" s="309"/>
      <c r="H440" s="309"/>
      <c r="I440" s="309"/>
      <c r="J440" s="309"/>
      <c r="K440" s="309"/>
      <c r="L440" s="309"/>
      <c r="M440" s="309"/>
      <c r="N440" s="309"/>
      <c r="O440" s="309"/>
      <c r="P440" s="309"/>
      <c r="Q440" s="309"/>
      <c r="R440" s="309"/>
      <c r="S440" s="309"/>
      <c r="T440" s="195"/>
      <c r="U440" s="195"/>
      <c r="V440" s="195"/>
    </row>
    <row r="441" spans="1:22" ht="14.5">
      <c r="A441" s="322"/>
      <c r="B441" s="322"/>
      <c r="C441" s="314"/>
      <c r="D441" s="314"/>
      <c r="E441" s="314"/>
      <c r="F441" s="309"/>
      <c r="G441" s="309"/>
      <c r="H441" s="309"/>
      <c r="I441" s="309"/>
      <c r="J441" s="309"/>
      <c r="K441" s="309"/>
      <c r="L441" s="309"/>
      <c r="M441" s="309"/>
      <c r="N441" s="309"/>
      <c r="O441" s="309"/>
      <c r="P441" s="309"/>
      <c r="Q441" s="309"/>
      <c r="R441" s="309"/>
      <c r="S441" s="309"/>
      <c r="T441" s="195"/>
      <c r="U441" s="195"/>
      <c r="V441" s="195"/>
    </row>
    <row r="442" spans="1:22" ht="14.5">
      <c r="A442" s="322"/>
      <c r="B442" s="322"/>
      <c r="C442" s="314"/>
      <c r="D442" s="314"/>
      <c r="E442" s="314"/>
      <c r="F442" s="309"/>
      <c r="G442" s="309"/>
      <c r="H442" s="309"/>
      <c r="I442" s="309"/>
      <c r="J442" s="309"/>
      <c r="K442" s="309"/>
      <c r="L442" s="309"/>
      <c r="M442" s="309"/>
      <c r="N442" s="309"/>
      <c r="O442" s="309"/>
      <c r="P442" s="309"/>
      <c r="Q442" s="309"/>
      <c r="R442" s="309"/>
      <c r="S442" s="309"/>
      <c r="T442" s="195"/>
      <c r="U442" s="195"/>
      <c r="V442" s="195"/>
    </row>
    <row r="443" spans="1:22" ht="14.5">
      <c r="A443" s="322"/>
      <c r="B443" s="322"/>
      <c r="C443" s="314"/>
      <c r="D443" s="314"/>
      <c r="E443" s="314"/>
      <c r="F443" s="309"/>
      <c r="G443" s="309"/>
      <c r="H443" s="309"/>
      <c r="I443" s="309"/>
      <c r="J443" s="309"/>
      <c r="K443" s="309"/>
      <c r="L443" s="309"/>
      <c r="M443" s="309"/>
      <c r="N443" s="309"/>
      <c r="O443" s="309"/>
      <c r="P443" s="309"/>
      <c r="Q443" s="309"/>
      <c r="R443" s="309"/>
      <c r="S443" s="309"/>
      <c r="T443" s="195"/>
      <c r="U443" s="195"/>
      <c r="V443" s="195"/>
    </row>
    <row r="444" spans="1:22" ht="14.5">
      <c r="A444" s="322"/>
      <c r="B444" s="322"/>
      <c r="C444" s="314"/>
      <c r="D444" s="314"/>
      <c r="E444" s="314"/>
      <c r="F444" s="309"/>
      <c r="G444" s="309"/>
      <c r="H444" s="309"/>
      <c r="I444" s="309"/>
      <c r="J444" s="309"/>
      <c r="K444" s="309"/>
      <c r="L444" s="309"/>
      <c r="M444" s="309"/>
      <c r="N444" s="309"/>
      <c r="O444" s="309"/>
      <c r="P444" s="309"/>
      <c r="Q444" s="309"/>
      <c r="R444" s="309"/>
      <c r="S444" s="309"/>
      <c r="T444" s="195"/>
      <c r="U444" s="195"/>
      <c r="V444" s="195"/>
    </row>
    <row r="445" spans="1:22" ht="14.5">
      <c r="A445" s="322"/>
      <c r="B445" s="322"/>
      <c r="C445" s="314"/>
      <c r="D445" s="314"/>
      <c r="E445" s="314"/>
      <c r="F445" s="309"/>
      <c r="G445" s="309"/>
      <c r="H445" s="309"/>
      <c r="I445" s="309"/>
      <c r="J445" s="309"/>
      <c r="K445" s="309"/>
      <c r="L445" s="309"/>
      <c r="M445" s="309"/>
      <c r="N445" s="309"/>
      <c r="O445" s="309"/>
      <c r="P445" s="309"/>
      <c r="Q445" s="309"/>
      <c r="R445" s="309"/>
      <c r="S445" s="309"/>
      <c r="T445" s="195"/>
      <c r="U445" s="195"/>
      <c r="V445" s="195"/>
    </row>
    <row r="446" spans="1:22" ht="14.5">
      <c r="A446" s="322"/>
      <c r="B446" s="322"/>
      <c r="C446" s="314"/>
      <c r="D446" s="314"/>
      <c r="E446" s="314"/>
      <c r="F446" s="309"/>
      <c r="G446" s="309"/>
      <c r="H446" s="309"/>
      <c r="I446" s="309"/>
      <c r="J446" s="309"/>
      <c r="K446" s="309"/>
      <c r="L446" s="309"/>
      <c r="M446" s="309"/>
      <c r="N446" s="309"/>
      <c r="O446" s="309"/>
      <c r="P446" s="309"/>
      <c r="Q446" s="309"/>
      <c r="R446" s="309"/>
      <c r="S446" s="309"/>
      <c r="T446" s="195"/>
      <c r="U446" s="195"/>
      <c r="V446" s="195"/>
    </row>
    <row r="447" spans="1:22" ht="14.5">
      <c r="A447" s="322"/>
      <c r="B447" s="322"/>
      <c r="C447" s="314"/>
      <c r="D447" s="314"/>
      <c r="E447" s="314"/>
      <c r="F447" s="309"/>
      <c r="G447" s="309"/>
      <c r="H447" s="309"/>
      <c r="I447" s="309"/>
      <c r="J447" s="309"/>
      <c r="K447" s="309"/>
      <c r="L447" s="309"/>
      <c r="M447" s="309"/>
      <c r="N447" s="309"/>
      <c r="O447" s="309"/>
      <c r="P447" s="309"/>
      <c r="Q447" s="309"/>
      <c r="R447" s="309"/>
      <c r="S447" s="309"/>
      <c r="T447" s="195"/>
      <c r="U447" s="195"/>
      <c r="V447" s="195"/>
    </row>
    <row r="448" spans="1:22" ht="14.5">
      <c r="A448" s="322"/>
      <c r="B448" s="322"/>
      <c r="C448" s="314"/>
      <c r="D448" s="314"/>
      <c r="E448" s="314"/>
      <c r="F448" s="309"/>
      <c r="G448" s="309"/>
      <c r="H448" s="309"/>
      <c r="I448" s="309"/>
      <c r="J448" s="309"/>
      <c r="K448" s="309"/>
      <c r="L448" s="309"/>
      <c r="M448" s="309"/>
      <c r="N448" s="309"/>
      <c r="O448" s="309"/>
      <c r="P448" s="309"/>
      <c r="Q448" s="309"/>
      <c r="R448" s="309"/>
      <c r="S448" s="309"/>
      <c r="T448" s="195"/>
      <c r="U448" s="195"/>
      <c r="V448" s="195"/>
    </row>
    <row r="449" spans="1:22" ht="14.5">
      <c r="A449" s="322"/>
      <c r="B449" s="322"/>
      <c r="C449" s="314"/>
      <c r="D449" s="314"/>
      <c r="E449" s="314"/>
      <c r="F449" s="309"/>
      <c r="G449" s="309"/>
      <c r="H449" s="309"/>
      <c r="I449" s="309"/>
      <c r="J449" s="309"/>
      <c r="K449" s="309"/>
      <c r="L449" s="309"/>
      <c r="M449" s="309"/>
      <c r="N449" s="309"/>
      <c r="O449" s="309"/>
      <c r="P449" s="309"/>
      <c r="Q449" s="309"/>
      <c r="R449" s="309"/>
      <c r="S449" s="309"/>
      <c r="T449" s="195"/>
      <c r="U449" s="195"/>
      <c r="V449" s="195"/>
    </row>
    <row r="450" spans="1:22" ht="14.5">
      <c r="A450" s="322"/>
      <c r="B450" s="322"/>
      <c r="C450" s="314"/>
      <c r="D450" s="314"/>
      <c r="E450" s="314"/>
      <c r="F450" s="309"/>
      <c r="G450" s="309"/>
      <c r="H450" s="309"/>
      <c r="I450" s="309"/>
      <c r="J450" s="309"/>
      <c r="K450" s="309"/>
      <c r="L450" s="309"/>
      <c r="M450" s="309"/>
      <c r="N450" s="309"/>
      <c r="O450" s="309"/>
      <c r="P450" s="309"/>
      <c r="Q450" s="309"/>
      <c r="R450" s="309"/>
      <c r="S450" s="309"/>
      <c r="T450" s="195"/>
      <c r="U450" s="195"/>
      <c r="V450" s="195"/>
    </row>
    <row r="451" spans="1:22" ht="14.5">
      <c r="A451" s="322"/>
      <c r="B451" s="322"/>
      <c r="C451" s="314"/>
      <c r="D451" s="314"/>
      <c r="E451" s="314"/>
      <c r="F451" s="309"/>
      <c r="G451" s="309"/>
      <c r="H451" s="309"/>
      <c r="I451" s="309"/>
      <c r="J451" s="309"/>
      <c r="K451" s="309"/>
      <c r="L451" s="309"/>
      <c r="M451" s="309"/>
      <c r="N451" s="309"/>
      <c r="O451" s="309"/>
      <c r="P451" s="309"/>
      <c r="Q451" s="309"/>
      <c r="R451" s="309"/>
      <c r="S451" s="309"/>
      <c r="T451" s="195"/>
      <c r="U451" s="195"/>
      <c r="V451" s="195"/>
    </row>
    <row r="452" spans="1:22" ht="14.5">
      <c r="A452" s="322"/>
      <c r="B452" s="322"/>
      <c r="C452" s="314"/>
      <c r="D452" s="314"/>
      <c r="E452" s="314"/>
      <c r="F452" s="309"/>
      <c r="G452" s="309"/>
      <c r="H452" s="309"/>
      <c r="I452" s="309"/>
      <c r="J452" s="309"/>
      <c r="K452" s="309"/>
      <c r="L452" s="309"/>
      <c r="M452" s="309"/>
      <c r="N452" s="309"/>
      <c r="O452" s="309"/>
      <c r="P452" s="309"/>
      <c r="Q452" s="309"/>
      <c r="R452" s="309"/>
      <c r="S452" s="309"/>
      <c r="T452" s="195"/>
      <c r="U452" s="195"/>
      <c r="V452" s="195"/>
    </row>
    <row r="453" spans="1:22" ht="14.5">
      <c r="A453" s="322"/>
      <c r="B453" s="322"/>
      <c r="C453" s="314"/>
      <c r="D453" s="314"/>
      <c r="E453" s="314"/>
      <c r="F453" s="309"/>
      <c r="G453" s="309"/>
      <c r="H453" s="309"/>
      <c r="I453" s="309"/>
      <c r="J453" s="309"/>
      <c r="K453" s="309"/>
      <c r="L453" s="309"/>
      <c r="M453" s="309"/>
      <c r="N453" s="309"/>
      <c r="O453" s="309"/>
      <c r="P453" s="309"/>
      <c r="Q453" s="309"/>
      <c r="R453" s="309"/>
      <c r="S453" s="309"/>
      <c r="T453" s="195"/>
      <c r="U453" s="195"/>
      <c r="V453" s="195"/>
    </row>
    <row r="454" spans="1:22" ht="14.5">
      <c r="A454" s="322"/>
      <c r="B454" s="322"/>
      <c r="C454" s="314"/>
      <c r="D454" s="314"/>
      <c r="E454" s="314"/>
      <c r="F454" s="309"/>
      <c r="G454" s="309"/>
      <c r="H454" s="309"/>
      <c r="I454" s="309"/>
      <c r="J454" s="309"/>
      <c r="K454" s="309"/>
      <c r="L454" s="309"/>
      <c r="M454" s="309"/>
      <c r="N454" s="309"/>
      <c r="O454" s="309"/>
      <c r="P454" s="309"/>
      <c r="Q454" s="309"/>
      <c r="R454" s="309"/>
      <c r="S454" s="309"/>
      <c r="T454" s="195"/>
      <c r="U454" s="195"/>
      <c r="V454" s="195"/>
    </row>
    <row r="455" spans="1:22" ht="14.5">
      <c r="A455" s="322"/>
      <c r="B455" s="322"/>
      <c r="C455" s="314"/>
      <c r="D455" s="314"/>
      <c r="E455" s="314"/>
      <c r="F455" s="309"/>
      <c r="G455" s="309"/>
      <c r="H455" s="309"/>
      <c r="I455" s="309"/>
      <c r="J455" s="309"/>
      <c r="K455" s="309"/>
      <c r="L455" s="309"/>
      <c r="M455" s="309"/>
      <c r="N455" s="309"/>
      <c r="O455" s="309"/>
      <c r="P455" s="309"/>
      <c r="Q455" s="309"/>
      <c r="R455" s="309"/>
      <c r="S455" s="309"/>
      <c r="T455" s="195"/>
      <c r="U455" s="195"/>
      <c r="V455" s="195"/>
    </row>
    <row r="456" spans="1:22" ht="14.5">
      <c r="A456" s="322"/>
      <c r="B456" s="322"/>
      <c r="C456" s="314"/>
      <c r="D456" s="314"/>
      <c r="E456" s="314"/>
      <c r="F456" s="309"/>
      <c r="G456" s="309"/>
      <c r="H456" s="309"/>
      <c r="I456" s="309"/>
      <c r="J456" s="309"/>
      <c r="K456" s="309"/>
      <c r="L456" s="309"/>
      <c r="M456" s="309"/>
      <c r="N456" s="309"/>
      <c r="O456" s="309"/>
      <c r="P456" s="309"/>
      <c r="Q456" s="309"/>
      <c r="R456" s="309"/>
      <c r="S456" s="309"/>
      <c r="T456" s="195"/>
      <c r="U456" s="195"/>
      <c r="V456" s="195"/>
    </row>
    <row r="457" spans="1:22" ht="14.5">
      <c r="A457" s="322"/>
      <c r="B457" s="322"/>
      <c r="C457" s="314"/>
      <c r="D457" s="314"/>
      <c r="E457" s="314"/>
      <c r="F457" s="309"/>
      <c r="G457" s="309"/>
      <c r="H457" s="309"/>
      <c r="I457" s="309"/>
      <c r="J457" s="309"/>
      <c r="K457" s="309"/>
      <c r="L457" s="309"/>
      <c r="M457" s="309"/>
      <c r="N457" s="309"/>
      <c r="O457" s="309"/>
      <c r="P457" s="309"/>
      <c r="Q457" s="309"/>
      <c r="R457" s="309"/>
      <c r="S457" s="309"/>
      <c r="T457" s="195"/>
      <c r="U457" s="195"/>
      <c r="V457" s="195"/>
    </row>
    <row r="458" spans="1:22" ht="14.5">
      <c r="A458" s="322"/>
      <c r="B458" s="322"/>
      <c r="C458" s="314"/>
      <c r="D458" s="314"/>
      <c r="E458" s="314"/>
      <c r="F458" s="309"/>
      <c r="G458" s="309"/>
      <c r="H458" s="309"/>
      <c r="I458" s="309"/>
      <c r="J458" s="309"/>
      <c r="K458" s="309"/>
      <c r="L458" s="309"/>
      <c r="M458" s="309"/>
      <c r="N458" s="309"/>
      <c r="O458" s="309"/>
      <c r="P458" s="309"/>
      <c r="Q458" s="309"/>
      <c r="R458" s="309"/>
      <c r="S458" s="309"/>
      <c r="T458" s="195"/>
      <c r="U458" s="195"/>
      <c r="V458" s="195"/>
    </row>
    <row r="459" spans="1:22" ht="14.5">
      <c r="A459" s="322"/>
      <c r="B459" s="322"/>
      <c r="C459" s="314"/>
      <c r="D459" s="314"/>
      <c r="E459" s="314"/>
      <c r="F459" s="309"/>
      <c r="G459" s="309"/>
      <c r="H459" s="309"/>
      <c r="I459" s="309"/>
      <c r="J459" s="309"/>
      <c r="K459" s="309"/>
      <c r="L459" s="309"/>
      <c r="M459" s="309"/>
      <c r="N459" s="309"/>
      <c r="O459" s="309"/>
      <c r="P459" s="309"/>
      <c r="Q459" s="309"/>
      <c r="R459" s="309"/>
      <c r="S459" s="309"/>
      <c r="T459" s="195"/>
      <c r="U459" s="195"/>
      <c r="V459" s="195"/>
    </row>
    <row r="460" spans="1:22" ht="14.5">
      <c r="A460" s="322"/>
      <c r="B460" s="322"/>
      <c r="C460" s="314"/>
      <c r="D460" s="314"/>
      <c r="E460" s="314"/>
      <c r="F460" s="309"/>
      <c r="G460" s="309"/>
      <c r="H460" s="309"/>
      <c r="I460" s="309"/>
      <c r="J460" s="309"/>
      <c r="K460" s="309"/>
      <c r="L460" s="309"/>
      <c r="M460" s="309"/>
      <c r="N460" s="309"/>
      <c r="O460" s="309"/>
      <c r="P460" s="309"/>
      <c r="Q460" s="309"/>
      <c r="R460" s="309"/>
      <c r="S460" s="309"/>
      <c r="T460" s="195"/>
      <c r="U460" s="195"/>
      <c r="V460" s="195"/>
    </row>
    <row r="461" spans="1:22" ht="14.5">
      <c r="A461" s="322"/>
      <c r="B461" s="322"/>
      <c r="C461" s="314"/>
      <c r="D461" s="314"/>
      <c r="E461" s="314"/>
      <c r="F461" s="309"/>
      <c r="G461" s="309"/>
      <c r="H461" s="309"/>
      <c r="I461" s="309"/>
      <c r="J461" s="309"/>
      <c r="K461" s="309"/>
      <c r="L461" s="309"/>
      <c r="M461" s="309"/>
      <c r="N461" s="309"/>
      <c r="O461" s="309"/>
      <c r="P461" s="309"/>
      <c r="Q461" s="309"/>
      <c r="R461" s="309"/>
      <c r="S461" s="309"/>
      <c r="T461" s="195"/>
      <c r="U461" s="195"/>
      <c r="V461" s="195"/>
    </row>
    <row r="462" spans="1:22" ht="14.5">
      <c r="A462" s="322"/>
      <c r="B462" s="322"/>
      <c r="C462" s="314"/>
      <c r="D462" s="314"/>
      <c r="E462" s="314"/>
      <c r="F462" s="309"/>
      <c r="G462" s="309"/>
      <c r="H462" s="309"/>
      <c r="I462" s="309"/>
      <c r="J462" s="309"/>
      <c r="K462" s="309"/>
      <c r="L462" s="309"/>
      <c r="M462" s="309"/>
      <c r="N462" s="309"/>
      <c r="O462" s="309"/>
      <c r="P462" s="309"/>
      <c r="Q462" s="309"/>
      <c r="R462" s="309"/>
      <c r="S462" s="309"/>
      <c r="T462" s="195"/>
      <c r="U462" s="195"/>
      <c r="V462" s="195"/>
    </row>
    <row r="463" spans="1:22" ht="14.5">
      <c r="A463" s="322"/>
      <c r="B463" s="322"/>
      <c r="C463" s="314"/>
      <c r="D463" s="314"/>
      <c r="E463" s="314"/>
      <c r="F463" s="309"/>
      <c r="G463" s="309"/>
      <c r="H463" s="309"/>
      <c r="I463" s="309"/>
      <c r="J463" s="309"/>
      <c r="K463" s="309"/>
      <c r="L463" s="309"/>
      <c r="M463" s="309"/>
      <c r="N463" s="309"/>
      <c r="O463" s="309"/>
      <c r="P463" s="309"/>
      <c r="Q463" s="309"/>
      <c r="R463" s="309"/>
      <c r="S463" s="309"/>
      <c r="T463" s="195"/>
      <c r="U463" s="195"/>
      <c r="V463" s="195"/>
    </row>
    <row r="464" spans="1:22" ht="14.5">
      <c r="A464" s="322"/>
      <c r="B464" s="322"/>
      <c r="C464" s="314"/>
      <c r="D464" s="314"/>
      <c r="E464" s="314"/>
      <c r="F464" s="309"/>
      <c r="G464" s="309"/>
      <c r="H464" s="309"/>
      <c r="I464" s="309"/>
      <c r="J464" s="309"/>
      <c r="K464" s="309"/>
      <c r="L464" s="309"/>
      <c r="M464" s="309"/>
      <c r="N464" s="309"/>
      <c r="O464" s="309"/>
      <c r="P464" s="309"/>
      <c r="Q464" s="309"/>
      <c r="R464" s="309"/>
      <c r="S464" s="309"/>
      <c r="T464" s="195"/>
      <c r="U464" s="195"/>
      <c r="V464" s="195"/>
    </row>
    <row r="465" spans="1:22" ht="14.5">
      <c r="A465" s="322"/>
      <c r="B465" s="322"/>
      <c r="C465" s="314"/>
      <c r="D465" s="314"/>
      <c r="E465" s="314"/>
      <c r="F465" s="309"/>
      <c r="G465" s="309"/>
      <c r="H465" s="309"/>
      <c r="I465" s="309"/>
      <c r="J465" s="309"/>
      <c r="K465" s="309"/>
      <c r="L465" s="309"/>
      <c r="M465" s="309"/>
      <c r="N465" s="309"/>
      <c r="O465" s="309"/>
      <c r="P465" s="309"/>
      <c r="Q465" s="309"/>
      <c r="R465" s="309"/>
      <c r="S465" s="309"/>
      <c r="T465" s="195"/>
      <c r="U465" s="195"/>
      <c r="V465" s="195"/>
    </row>
    <row r="466" spans="1:22" ht="14.5">
      <c r="A466" s="322"/>
      <c r="B466" s="322"/>
      <c r="C466" s="314"/>
      <c r="D466" s="314"/>
      <c r="E466" s="314"/>
      <c r="F466" s="309"/>
      <c r="G466" s="309"/>
      <c r="H466" s="309"/>
      <c r="I466" s="309"/>
      <c r="J466" s="309"/>
      <c r="K466" s="309"/>
      <c r="L466" s="309"/>
      <c r="M466" s="309"/>
      <c r="N466" s="309"/>
      <c r="O466" s="309"/>
      <c r="P466" s="309"/>
      <c r="Q466" s="309"/>
      <c r="R466" s="309"/>
      <c r="S466" s="309"/>
      <c r="T466" s="195"/>
      <c r="U466" s="195"/>
      <c r="V466" s="195"/>
    </row>
    <row r="467" spans="1:22" ht="14.5">
      <c r="A467" s="322"/>
      <c r="B467" s="322"/>
      <c r="C467" s="314"/>
      <c r="D467" s="314"/>
      <c r="E467" s="314"/>
      <c r="F467" s="309"/>
      <c r="G467" s="309"/>
      <c r="H467" s="309"/>
      <c r="I467" s="309"/>
      <c r="J467" s="309"/>
      <c r="K467" s="309"/>
      <c r="L467" s="309"/>
      <c r="M467" s="309"/>
      <c r="N467" s="309"/>
      <c r="O467" s="309"/>
      <c r="P467" s="309"/>
      <c r="Q467" s="309"/>
      <c r="R467" s="309"/>
      <c r="S467" s="309"/>
      <c r="T467" s="195"/>
      <c r="U467" s="195"/>
      <c r="V467" s="195"/>
    </row>
    <row r="468" spans="1:22" ht="14.5">
      <c r="A468" s="322"/>
      <c r="B468" s="322"/>
      <c r="C468" s="314"/>
      <c r="D468" s="314"/>
      <c r="E468" s="314"/>
      <c r="F468" s="309"/>
      <c r="G468" s="309"/>
      <c r="H468" s="309"/>
      <c r="I468" s="309"/>
      <c r="J468" s="309"/>
      <c r="K468" s="309"/>
      <c r="L468" s="309"/>
      <c r="M468" s="309"/>
      <c r="N468" s="309"/>
      <c r="O468" s="309"/>
      <c r="P468" s="309"/>
      <c r="Q468" s="309"/>
      <c r="R468" s="309"/>
      <c r="S468" s="309"/>
      <c r="T468" s="195"/>
      <c r="U468" s="195"/>
      <c r="V468" s="195"/>
    </row>
    <row r="469" spans="1:22" ht="14.5">
      <c r="A469" s="322"/>
      <c r="B469" s="322"/>
      <c r="C469" s="314"/>
      <c r="D469" s="314"/>
      <c r="E469" s="314"/>
      <c r="F469" s="309"/>
      <c r="G469" s="309"/>
      <c r="H469" s="309"/>
      <c r="I469" s="309"/>
      <c r="J469" s="309"/>
      <c r="K469" s="309"/>
      <c r="L469" s="309"/>
      <c r="M469" s="309"/>
      <c r="N469" s="309"/>
      <c r="O469" s="309"/>
      <c r="P469" s="309"/>
      <c r="Q469" s="309"/>
      <c r="R469" s="309"/>
      <c r="S469" s="309"/>
      <c r="T469" s="195"/>
      <c r="U469" s="195"/>
      <c r="V469" s="195"/>
    </row>
    <row r="470" spans="1:22" ht="14.5">
      <c r="A470" s="322"/>
      <c r="B470" s="322"/>
      <c r="C470" s="314"/>
      <c r="D470" s="314"/>
      <c r="E470" s="314"/>
      <c r="F470" s="309"/>
      <c r="G470" s="309"/>
      <c r="H470" s="309"/>
      <c r="I470" s="309"/>
      <c r="J470" s="309"/>
      <c r="K470" s="309"/>
      <c r="L470" s="309"/>
      <c r="M470" s="309"/>
      <c r="N470" s="309"/>
      <c r="O470" s="309"/>
      <c r="P470" s="309"/>
      <c r="Q470" s="309"/>
      <c r="R470" s="309"/>
      <c r="S470" s="309"/>
      <c r="T470" s="195"/>
      <c r="U470" s="195"/>
      <c r="V470" s="195"/>
    </row>
    <row r="471" spans="1:22" ht="14.5">
      <c r="A471" s="322"/>
      <c r="B471" s="322"/>
      <c r="C471" s="314"/>
      <c r="D471" s="314"/>
      <c r="E471" s="314"/>
      <c r="F471" s="309"/>
      <c r="G471" s="309"/>
      <c r="H471" s="309"/>
      <c r="I471" s="309"/>
      <c r="J471" s="309"/>
      <c r="K471" s="309"/>
      <c r="L471" s="309"/>
      <c r="M471" s="309"/>
      <c r="N471" s="309"/>
      <c r="O471" s="309"/>
      <c r="P471" s="309"/>
      <c r="Q471" s="309"/>
      <c r="R471" s="309"/>
      <c r="S471" s="309"/>
      <c r="T471" s="195"/>
      <c r="U471" s="195"/>
      <c r="V471" s="195"/>
    </row>
    <row r="472" spans="1:22" ht="14.5">
      <c r="A472" s="322"/>
      <c r="B472" s="322"/>
      <c r="C472" s="314"/>
      <c r="D472" s="314"/>
      <c r="E472" s="314"/>
      <c r="F472" s="309"/>
      <c r="G472" s="309"/>
      <c r="H472" s="309"/>
      <c r="I472" s="309"/>
      <c r="J472" s="309"/>
      <c r="K472" s="309"/>
      <c r="L472" s="309"/>
      <c r="M472" s="309"/>
      <c r="N472" s="309"/>
      <c r="O472" s="309"/>
      <c r="P472" s="309"/>
      <c r="Q472" s="309"/>
      <c r="R472" s="309"/>
      <c r="S472" s="309"/>
      <c r="T472" s="195"/>
      <c r="U472" s="195"/>
      <c r="V472" s="195"/>
    </row>
    <row r="473" spans="1:22" ht="14.5">
      <c r="A473" s="322"/>
      <c r="B473" s="322"/>
      <c r="C473" s="314"/>
      <c r="D473" s="314"/>
      <c r="E473" s="314"/>
      <c r="F473" s="309"/>
      <c r="G473" s="309"/>
      <c r="H473" s="309"/>
      <c r="I473" s="309"/>
      <c r="J473" s="309"/>
      <c r="K473" s="309"/>
      <c r="L473" s="309"/>
      <c r="M473" s="309"/>
      <c r="N473" s="309"/>
      <c r="O473" s="309"/>
      <c r="P473" s="309"/>
      <c r="Q473" s="309"/>
      <c r="R473" s="309"/>
      <c r="S473" s="309"/>
      <c r="T473" s="195"/>
      <c r="U473" s="195"/>
      <c r="V473" s="195"/>
    </row>
    <row r="474" spans="1:22" ht="14.5">
      <c r="A474" s="322"/>
      <c r="B474" s="322"/>
      <c r="C474" s="314"/>
      <c r="D474" s="314"/>
      <c r="E474" s="314"/>
      <c r="F474" s="309"/>
      <c r="G474" s="309"/>
      <c r="H474" s="309"/>
      <c r="I474" s="309"/>
      <c r="J474" s="309"/>
      <c r="K474" s="309"/>
      <c r="L474" s="309"/>
      <c r="M474" s="309"/>
      <c r="N474" s="309"/>
      <c r="O474" s="309"/>
      <c r="P474" s="309"/>
      <c r="Q474" s="309"/>
      <c r="R474" s="309"/>
      <c r="S474" s="309"/>
      <c r="T474" s="195"/>
      <c r="U474" s="195"/>
      <c r="V474" s="195"/>
    </row>
    <row r="475" spans="1:22" ht="14.5">
      <c r="A475" s="322"/>
      <c r="B475" s="322"/>
      <c r="C475" s="314"/>
      <c r="D475" s="314"/>
      <c r="E475" s="314"/>
      <c r="F475" s="309"/>
      <c r="G475" s="309"/>
      <c r="H475" s="309"/>
      <c r="I475" s="309"/>
      <c r="J475" s="309"/>
      <c r="K475" s="309"/>
      <c r="L475" s="309"/>
      <c r="M475" s="309"/>
      <c r="N475" s="309"/>
      <c r="O475" s="309"/>
      <c r="P475" s="309"/>
      <c r="Q475" s="309"/>
      <c r="R475" s="309"/>
      <c r="S475" s="309"/>
      <c r="T475" s="195"/>
      <c r="U475" s="195"/>
      <c r="V475" s="195"/>
    </row>
    <row r="476" spans="1:22" ht="14.5">
      <c r="A476" s="322"/>
      <c r="B476" s="322"/>
      <c r="C476" s="314"/>
      <c r="D476" s="314"/>
      <c r="E476" s="314"/>
      <c r="F476" s="309"/>
      <c r="G476" s="309"/>
      <c r="H476" s="309"/>
      <c r="I476" s="309"/>
      <c r="J476" s="309"/>
      <c r="K476" s="309"/>
      <c r="L476" s="309"/>
      <c r="M476" s="309"/>
      <c r="N476" s="309"/>
      <c r="O476" s="309"/>
      <c r="P476" s="309"/>
      <c r="Q476" s="309"/>
      <c r="R476" s="309"/>
      <c r="S476" s="309"/>
      <c r="T476" s="195"/>
      <c r="U476" s="195"/>
      <c r="V476" s="195"/>
    </row>
    <row r="477" spans="1:22" ht="14.5">
      <c r="A477" s="322"/>
      <c r="B477" s="322"/>
      <c r="C477" s="314"/>
      <c r="D477" s="314"/>
      <c r="E477" s="314"/>
      <c r="F477" s="309"/>
      <c r="G477" s="309"/>
      <c r="H477" s="309"/>
      <c r="I477" s="309"/>
      <c r="J477" s="309"/>
      <c r="K477" s="309"/>
      <c r="L477" s="309"/>
      <c r="M477" s="309"/>
      <c r="N477" s="309"/>
      <c r="O477" s="309"/>
      <c r="P477" s="309"/>
      <c r="Q477" s="309"/>
      <c r="R477" s="309"/>
      <c r="S477" s="309"/>
      <c r="T477" s="195"/>
      <c r="U477" s="195"/>
      <c r="V477" s="195"/>
    </row>
    <row r="478" spans="1:22" ht="14.5">
      <c r="A478" s="322"/>
      <c r="B478" s="322"/>
      <c r="C478" s="314"/>
      <c r="D478" s="314"/>
      <c r="E478" s="314"/>
      <c r="F478" s="309"/>
      <c r="G478" s="309"/>
      <c r="H478" s="309"/>
      <c r="I478" s="309"/>
      <c r="J478" s="309"/>
      <c r="K478" s="309"/>
      <c r="L478" s="309"/>
      <c r="M478" s="309"/>
      <c r="N478" s="309"/>
      <c r="O478" s="309"/>
      <c r="P478" s="309"/>
      <c r="Q478" s="309"/>
      <c r="R478" s="309"/>
      <c r="S478" s="309"/>
      <c r="T478" s="195"/>
      <c r="U478" s="195"/>
      <c r="V478" s="195"/>
    </row>
    <row r="479" spans="1:22" ht="14.5">
      <c r="A479" s="322"/>
      <c r="B479" s="322"/>
      <c r="C479" s="314"/>
      <c r="D479" s="314"/>
      <c r="E479" s="314"/>
      <c r="F479" s="309"/>
      <c r="G479" s="309"/>
      <c r="H479" s="309"/>
      <c r="I479" s="309"/>
      <c r="J479" s="309"/>
      <c r="K479" s="309"/>
      <c r="L479" s="309"/>
      <c r="M479" s="309"/>
      <c r="N479" s="309"/>
      <c r="O479" s="309"/>
      <c r="P479" s="309"/>
      <c r="Q479" s="309"/>
      <c r="R479" s="309"/>
      <c r="S479" s="309"/>
      <c r="T479" s="195"/>
      <c r="U479" s="195"/>
      <c r="V479" s="195"/>
    </row>
    <row r="480" spans="1:22" ht="14.5">
      <c r="A480" s="322"/>
      <c r="B480" s="322"/>
      <c r="C480" s="314"/>
      <c r="D480" s="314"/>
      <c r="E480" s="314"/>
      <c r="F480" s="309"/>
      <c r="G480" s="309"/>
      <c r="H480" s="309"/>
      <c r="I480" s="309"/>
      <c r="J480" s="309"/>
      <c r="K480" s="309"/>
      <c r="L480" s="309"/>
      <c r="M480" s="309"/>
      <c r="N480" s="309"/>
      <c r="O480" s="309"/>
      <c r="P480" s="309"/>
      <c r="Q480" s="309"/>
      <c r="R480" s="309"/>
      <c r="S480" s="309"/>
      <c r="T480" s="195"/>
      <c r="U480" s="195"/>
      <c r="V480" s="195"/>
    </row>
    <row r="481" spans="1:22" ht="14.5">
      <c r="A481" s="322"/>
      <c r="B481" s="322"/>
      <c r="C481" s="314"/>
      <c r="D481" s="314"/>
      <c r="E481" s="314"/>
      <c r="F481" s="309"/>
      <c r="G481" s="309"/>
      <c r="H481" s="309"/>
      <c r="I481" s="309"/>
      <c r="J481" s="309"/>
      <c r="K481" s="309"/>
      <c r="L481" s="309"/>
      <c r="M481" s="309"/>
      <c r="N481" s="309"/>
      <c r="O481" s="309"/>
      <c r="P481" s="309"/>
      <c r="Q481" s="309"/>
      <c r="R481" s="309"/>
      <c r="S481" s="309"/>
      <c r="T481" s="195"/>
      <c r="U481" s="195"/>
      <c r="V481" s="195"/>
    </row>
    <row r="482" spans="1:22" ht="14.5">
      <c r="A482" s="322"/>
      <c r="B482" s="322"/>
      <c r="C482" s="314"/>
      <c r="D482" s="314"/>
      <c r="E482" s="314"/>
      <c r="F482" s="309"/>
      <c r="G482" s="309"/>
      <c r="H482" s="309"/>
      <c r="I482" s="309"/>
      <c r="J482" s="309"/>
      <c r="K482" s="309"/>
      <c r="L482" s="309"/>
      <c r="M482" s="309"/>
      <c r="N482" s="309"/>
      <c r="O482" s="309"/>
      <c r="P482" s="309"/>
      <c r="Q482" s="309"/>
      <c r="R482" s="309"/>
      <c r="S482" s="309"/>
      <c r="T482" s="195"/>
      <c r="U482" s="195"/>
      <c r="V482" s="195"/>
    </row>
    <row r="483" spans="1:22" ht="14.5">
      <c r="A483" s="322"/>
      <c r="B483" s="322"/>
      <c r="C483" s="314"/>
      <c r="D483" s="314"/>
      <c r="E483" s="314"/>
      <c r="F483" s="309"/>
      <c r="G483" s="309"/>
      <c r="H483" s="309"/>
      <c r="I483" s="309"/>
      <c r="J483" s="309"/>
      <c r="K483" s="309"/>
      <c r="L483" s="309"/>
      <c r="M483" s="309"/>
      <c r="N483" s="309"/>
      <c r="O483" s="309"/>
      <c r="P483" s="309"/>
      <c r="Q483" s="309"/>
      <c r="R483" s="309"/>
      <c r="S483" s="309"/>
      <c r="T483" s="195"/>
      <c r="U483" s="195"/>
      <c r="V483" s="195"/>
    </row>
    <row r="484" spans="1:22" ht="14.5">
      <c r="A484" s="322"/>
      <c r="B484" s="322"/>
      <c r="C484" s="314"/>
      <c r="D484" s="314"/>
      <c r="E484" s="314"/>
      <c r="F484" s="309"/>
      <c r="G484" s="309"/>
      <c r="H484" s="309"/>
      <c r="I484" s="309"/>
      <c r="J484" s="309"/>
      <c r="K484" s="309"/>
      <c r="L484" s="309"/>
      <c r="M484" s="309"/>
      <c r="N484" s="309"/>
      <c r="O484" s="309"/>
      <c r="P484" s="309"/>
      <c r="Q484" s="309"/>
      <c r="R484" s="309"/>
      <c r="S484" s="309"/>
      <c r="T484" s="195"/>
      <c r="U484" s="195"/>
      <c r="V484" s="195"/>
    </row>
    <row r="485" spans="1:22" ht="14.5">
      <c r="A485" s="322"/>
      <c r="B485" s="322"/>
      <c r="C485" s="314"/>
      <c r="D485" s="314"/>
      <c r="E485" s="314"/>
      <c r="F485" s="309"/>
      <c r="G485" s="309"/>
      <c r="H485" s="309"/>
      <c r="I485" s="309"/>
      <c r="J485" s="309"/>
      <c r="K485" s="309"/>
      <c r="L485" s="309"/>
      <c r="M485" s="309"/>
      <c r="N485" s="309"/>
      <c r="O485" s="309"/>
      <c r="P485" s="309"/>
      <c r="Q485" s="309"/>
      <c r="R485" s="309"/>
      <c r="S485" s="309"/>
      <c r="T485" s="195"/>
      <c r="U485" s="195"/>
      <c r="V485" s="195"/>
    </row>
    <row r="486" spans="1:22" ht="14.5">
      <c r="A486" s="322"/>
      <c r="B486" s="322"/>
      <c r="C486" s="314"/>
      <c r="D486" s="314"/>
      <c r="E486" s="314"/>
      <c r="F486" s="309"/>
      <c r="G486" s="309"/>
      <c r="H486" s="309"/>
      <c r="I486" s="309"/>
      <c r="J486" s="309"/>
      <c r="K486" s="309"/>
      <c r="L486" s="309"/>
      <c r="M486" s="309"/>
      <c r="N486" s="309"/>
      <c r="O486" s="309"/>
      <c r="P486" s="309"/>
      <c r="Q486" s="309"/>
      <c r="R486" s="309"/>
      <c r="S486" s="309"/>
      <c r="T486" s="195"/>
      <c r="U486" s="195"/>
      <c r="V486" s="195"/>
    </row>
    <row r="487" spans="1:22" ht="14.5">
      <c r="A487" s="322"/>
      <c r="B487" s="322"/>
      <c r="C487" s="314"/>
      <c r="D487" s="314"/>
      <c r="E487" s="314"/>
      <c r="F487" s="309"/>
      <c r="G487" s="309"/>
      <c r="H487" s="309"/>
      <c r="I487" s="309"/>
      <c r="J487" s="309"/>
      <c r="K487" s="309"/>
      <c r="L487" s="309"/>
      <c r="M487" s="309"/>
      <c r="N487" s="309"/>
      <c r="O487" s="309"/>
      <c r="P487" s="309"/>
      <c r="Q487" s="309"/>
      <c r="R487" s="309"/>
      <c r="S487" s="309"/>
      <c r="T487" s="195"/>
      <c r="U487" s="195"/>
      <c r="V487" s="195"/>
    </row>
    <row r="488" spans="1:22" ht="14.5">
      <c r="A488" s="322"/>
      <c r="B488" s="322"/>
      <c r="C488" s="314"/>
      <c r="D488" s="314"/>
      <c r="E488" s="314"/>
      <c r="F488" s="309"/>
      <c r="G488" s="309"/>
      <c r="H488" s="309"/>
      <c r="I488" s="309"/>
      <c r="J488" s="309"/>
      <c r="K488" s="309"/>
      <c r="L488" s="309"/>
      <c r="M488" s="309"/>
      <c r="N488" s="309"/>
      <c r="O488" s="309"/>
      <c r="P488" s="309"/>
      <c r="Q488" s="309"/>
      <c r="R488" s="309"/>
      <c r="S488" s="309"/>
      <c r="T488" s="195"/>
      <c r="U488" s="195"/>
      <c r="V488" s="195"/>
    </row>
    <row r="489" spans="1:22" ht="14.5">
      <c r="A489" s="322"/>
      <c r="B489" s="322"/>
      <c r="C489" s="314"/>
      <c r="D489" s="314"/>
      <c r="E489" s="314"/>
      <c r="F489" s="309"/>
      <c r="G489" s="309"/>
      <c r="H489" s="309"/>
      <c r="I489" s="309"/>
      <c r="J489" s="309"/>
      <c r="K489" s="309"/>
      <c r="L489" s="309"/>
      <c r="M489" s="309"/>
      <c r="N489" s="309"/>
      <c r="O489" s="309"/>
      <c r="P489" s="309"/>
      <c r="Q489" s="309"/>
      <c r="R489" s="309"/>
      <c r="S489" s="309"/>
      <c r="T489" s="195"/>
      <c r="U489" s="195"/>
      <c r="V489" s="195"/>
    </row>
    <row r="490" spans="1:22" ht="14.5">
      <c r="A490" s="322"/>
      <c r="B490" s="322"/>
      <c r="C490" s="314"/>
      <c r="D490" s="314"/>
      <c r="E490" s="314"/>
      <c r="F490" s="309"/>
      <c r="G490" s="309"/>
      <c r="H490" s="309"/>
      <c r="I490" s="309"/>
      <c r="J490" s="309"/>
      <c r="K490" s="309"/>
      <c r="L490" s="309"/>
      <c r="M490" s="309"/>
      <c r="N490" s="309"/>
      <c r="O490" s="309"/>
      <c r="P490" s="309"/>
      <c r="Q490" s="309"/>
      <c r="R490" s="309"/>
      <c r="S490" s="309"/>
      <c r="T490" s="195"/>
      <c r="U490" s="195"/>
      <c r="V490" s="195"/>
    </row>
    <row r="491" spans="1:22" ht="14.5">
      <c r="A491" s="322"/>
      <c r="B491" s="322"/>
      <c r="C491" s="314"/>
      <c r="D491" s="314"/>
      <c r="E491" s="314"/>
      <c r="F491" s="309"/>
      <c r="G491" s="309"/>
      <c r="H491" s="309"/>
      <c r="I491" s="309"/>
      <c r="J491" s="309"/>
      <c r="K491" s="309"/>
      <c r="L491" s="309"/>
      <c r="M491" s="309"/>
      <c r="N491" s="309"/>
      <c r="O491" s="309"/>
      <c r="P491" s="309"/>
      <c r="Q491" s="309"/>
      <c r="R491" s="309"/>
      <c r="S491" s="309"/>
      <c r="T491" s="195"/>
      <c r="U491" s="195"/>
      <c r="V491" s="195"/>
    </row>
    <row r="492" spans="1:22" ht="14.5">
      <c r="A492" s="322"/>
      <c r="B492" s="322"/>
      <c r="C492" s="314"/>
      <c r="D492" s="314"/>
      <c r="E492" s="314"/>
      <c r="F492" s="309"/>
      <c r="G492" s="309"/>
      <c r="H492" s="309"/>
      <c r="I492" s="309"/>
      <c r="J492" s="309"/>
      <c r="K492" s="309"/>
      <c r="L492" s="309"/>
      <c r="M492" s="309"/>
      <c r="N492" s="309"/>
      <c r="O492" s="309"/>
      <c r="P492" s="309"/>
      <c r="Q492" s="309"/>
      <c r="R492" s="309"/>
      <c r="S492" s="309"/>
      <c r="T492" s="195"/>
      <c r="U492" s="195"/>
      <c r="V492" s="195"/>
    </row>
    <row r="493" spans="1:22" ht="14.5">
      <c r="A493" s="322"/>
      <c r="B493" s="322"/>
      <c r="C493" s="314"/>
      <c r="D493" s="314"/>
      <c r="E493" s="314"/>
      <c r="F493" s="309"/>
      <c r="G493" s="309"/>
      <c r="H493" s="309"/>
      <c r="I493" s="309"/>
      <c r="J493" s="309"/>
      <c r="K493" s="309"/>
      <c r="L493" s="309"/>
      <c r="M493" s="309"/>
      <c r="N493" s="309"/>
      <c r="O493" s="309"/>
      <c r="P493" s="309"/>
      <c r="Q493" s="309"/>
      <c r="R493" s="309"/>
      <c r="S493" s="309"/>
      <c r="T493" s="195"/>
      <c r="U493" s="195"/>
      <c r="V493" s="195"/>
    </row>
    <row r="494" spans="1:22" ht="14.5">
      <c r="A494" s="322"/>
      <c r="B494" s="322"/>
      <c r="C494" s="314"/>
      <c r="D494" s="314"/>
      <c r="E494" s="314"/>
      <c r="F494" s="309"/>
      <c r="G494" s="309"/>
      <c r="H494" s="309"/>
      <c r="I494" s="309"/>
      <c r="J494" s="309"/>
      <c r="K494" s="309"/>
      <c r="L494" s="309"/>
      <c r="M494" s="309"/>
      <c r="N494" s="309"/>
      <c r="O494" s="309"/>
      <c r="P494" s="309"/>
      <c r="Q494" s="309"/>
      <c r="R494" s="309"/>
      <c r="S494" s="309"/>
      <c r="T494" s="195"/>
      <c r="U494" s="195"/>
      <c r="V494" s="195"/>
    </row>
    <row r="495" spans="1:22" ht="14.5">
      <c r="A495" s="322"/>
      <c r="B495" s="322"/>
      <c r="C495" s="314"/>
      <c r="D495" s="314"/>
      <c r="E495" s="314"/>
      <c r="F495" s="309"/>
      <c r="G495" s="309"/>
      <c r="H495" s="309"/>
      <c r="I495" s="309"/>
      <c r="J495" s="309"/>
      <c r="K495" s="309"/>
      <c r="L495" s="309"/>
      <c r="M495" s="309"/>
      <c r="N495" s="309"/>
      <c r="O495" s="309"/>
      <c r="P495" s="309"/>
      <c r="Q495" s="309"/>
      <c r="R495" s="309"/>
      <c r="S495" s="309"/>
      <c r="T495" s="195"/>
      <c r="U495" s="195"/>
      <c r="V495" s="195"/>
    </row>
    <row r="496" spans="1:22" ht="14.5">
      <c r="A496" s="322"/>
      <c r="B496" s="322"/>
      <c r="C496" s="314"/>
      <c r="D496" s="314"/>
      <c r="E496" s="314"/>
      <c r="F496" s="309"/>
      <c r="G496" s="309"/>
      <c r="H496" s="309"/>
      <c r="I496" s="309"/>
      <c r="J496" s="309"/>
      <c r="K496" s="309"/>
      <c r="L496" s="309"/>
      <c r="M496" s="309"/>
      <c r="N496" s="309"/>
      <c r="O496" s="309"/>
      <c r="P496" s="309"/>
      <c r="Q496" s="309"/>
      <c r="R496" s="309"/>
      <c r="S496" s="309"/>
      <c r="T496" s="195"/>
      <c r="U496" s="195"/>
      <c r="V496" s="195"/>
    </row>
    <row r="497" spans="1:22" ht="14.5">
      <c r="A497" s="322"/>
      <c r="B497" s="322"/>
      <c r="C497" s="314"/>
      <c r="D497" s="314"/>
      <c r="E497" s="314"/>
      <c r="F497" s="309"/>
      <c r="G497" s="309"/>
      <c r="H497" s="309"/>
      <c r="I497" s="309"/>
      <c r="J497" s="309"/>
      <c r="K497" s="309"/>
      <c r="L497" s="309"/>
      <c r="M497" s="309"/>
      <c r="N497" s="309"/>
      <c r="O497" s="309"/>
      <c r="P497" s="309"/>
      <c r="Q497" s="309"/>
      <c r="R497" s="309"/>
      <c r="S497" s="309"/>
      <c r="T497" s="195"/>
      <c r="U497" s="195"/>
      <c r="V497" s="195"/>
    </row>
    <row r="498" spans="1:22" ht="14.5">
      <c r="A498" s="322"/>
      <c r="B498" s="322"/>
      <c r="C498" s="314"/>
      <c r="D498" s="314"/>
      <c r="E498" s="314"/>
      <c r="F498" s="309"/>
      <c r="G498" s="309"/>
      <c r="H498" s="309"/>
      <c r="I498" s="309"/>
      <c r="J498" s="309"/>
      <c r="K498" s="309"/>
      <c r="L498" s="309"/>
      <c r="M498" s="309"/>
      <c r="N498" s="309"/>
      <c r="O498" s="309"/>
      <c r="P498" s="309"/>
      <c r="Q498" s="309"/>
      <c r="R498" s="309"/>
      <c r="S498" s="309"/>
      <c r="T498" s="195"/>
      <c r="U498" s="195"/>
      <c r="V498" s="195"/>
    </row>
    <row r="499" spans="1:22" ht="14.5">
      <c r="A499" s="322"/>
      <c r="B499" s="322"/>
      <c r="C499" s="314"/>
      <c r="D499" s="314"/>
      <c r="E499" s="314"/>
      <c r="F499" s="309"/>
      <c r="G499" s="309"/>
      <c r="H499" s="309"/>
      <c r="I499" s="309"/>
      <c r="J499" s="309"/>
      <c r="K499" s="309"/>
      <c r="L499" s="309"/>
      <c r="M499" s="309"/>
      <c r="N499" s="309"/>
      <c r="O499" s="309"/>
      <c r="P499" s="309"/>
      <c r="Q499" s="309"/>
      <c r="R499" s="309"/>
      <c r="S499" s="309"/>
      <c r="T499" s="195"/>
      <c r="U499" s="195"/>
      <c r="V499" s="195"/>
    </row>
    <row r="500" spans="1:22" ht="14.5">
      <c r="A500" s="322"/>
      <c r="B500" s="322"/>
      <c r="C500" s="314"/>
      <c r="D500" s="314"/>
      <c r="E500" s="314"/>
      <c r="F500" s="309"/>
      <c r="G500" s="309"/>
      <c r="H500" s="309"/>
      <c r="I500" s="309"/>
      <c r="J500" s="309"/>
      <c r="K500" s="309"/>
      <c r="L500" s="309"/>
      <c r="M500" s="309"/>
      <c r="N500" s="309"/>
      <c r="O500" s="309"/>
      <c r="P500" s="309"/>
      <c r="Q500" s="309"/>
      <c r="R500" s="309"/>
      <c r="S500" s="309"/>
      <c r="T500" s="195"/>
      <c r="U500" s="195"/>
      <c r="V500" s="195"/>
    </row>
    <row r="501" spans="1:22" ht="14.5">
      <c r="A501" s="322"/>
      <c r="B501" s="322"/>
      <c r="C501" s="314"/>
      <c r="D501" s="314"/>
      <c r="E501" s="314"/>
      <c r="F501" s="309"/>
      <c r="G501" s="309"/>
      <c r="H501" s="309"/>
      <c r="I501" s="309"/>
      <c r="J501" s="309"/>
      <c r="K501" s="309"/>
      <c r="L501" s="309"/>
      <c r="M501" s="309"/>
      <c r="N501" s="309"/>
      <c r="O501" s="309"/>
      <c r="P501" s="309"/>
      <c r="Q501" s="309"/>
      <c r="R501" s="309"/>
      <c r="S501" s="309"/>
      <c r="T501" s="195"/>
      <c r="U501" s="195"/>
      <c r="V501" s="195"/>
    </row>
    <row r="502" spans="1:22" ht="14.5">
      <c r="A502" s="322"/>
      <c r="B502" s="322"/>
      <c r="C502" s="314"/>
      <c r="D502" s="314"/>
      <c r="E502" s="314"/>
      <c r="F502" s="309"/>
      <c r="G502" s="309"/>
      <c r="H502" s="309"/>
      <c r="I502" s="309"/>
      <c r="J502" s="309"/>
      <c r="K502" s="309"/>
      <c r="L502" s="309"/>
      <c r="M502" s="309"/>
      <c r="N502" s="309"/>
      <c r="O502" s="309"/>
      <c r="P502" s="309"/>
      <c r="Q502" s="309"/>
      <c r="R502" s="309"/>
      <c r="S502" s="309"/>
      <c r="T502" s="195"/>
      <c r="U502" s="195"/>
      <c r="V502" s="195"/>
    </row>
    <row r="503" spans="1:22" ht="14.5">
      <c r="A503" s="322"/>
      <c r="B503" s="322"/>
      <c r="C503" s="314"/>
      <c r="D503" s="314"/>
      <c r="E503" s="314"/>
      <c r="F503" s="309"/>
      <c r="G503" s="309"/>
      <c r="H503" s="309"/>
      <c r="I503" s="309"/>
      <c r="J503" s="309"/>
      <c r="K503" s="309"/>
      <c r="L503" s="309"/>
      <c r="M503" s="309"/>
      <c r="N503" s="309"/>
      <c r="O503" s="309"/>
      <c r="P503" s="309"/>
      <c r="Q503" s="309"/>
      <c r="R503" s="309"/>
      <c r="S503" s="309"/>
      <c r="T503" s="195"/>
      <c r="U503" s="195"/>
      <c r="V503" s="195"/>
    </row>
    <row r="504" spans="1:22" ht="14.5">
      <c r="A504" s="322"/>
      <c r="B504" s="322"/>
      <c r="C504" s="314"/>
      <c r="D504" s="314"/>
      <c r="E504" s="314"/>
      <c r="F504" s="309"/>
      <c r="G504" s="309"/>
      <c r="H504" s="309"/>
      <c r="I504" s="309"/>
      <c r="J504" s="309"/>
      <c r="K504" s="309"/>
      <c r="L504" s="309"/>
      <c r="M504" s="309"/>
      <c r="N504" s="309"/>
      <c r="O504" s="309"/>
      <c r="P504" s="309"/>
      <c r="Q504" s="309"/>
      <c r="R504" s="309"/>
      <c r="S504" s="309"/>
      <c r="T504" s="195"/>
      <c r="U504" s="195"/>
      <c r="V504" s="195"/>
    </row>
    <row r="505" spans="1:22" ht="14.5">
      <c r="A505" s="322"/>
      <c r="B505" s="322"/>
      <c r="C505" s="314"/>
      <c r="D505" s="314"/>
      <c r="E505" s="314"/>
      <c r="F505" s="309"/>
      <c r="G505" s="309"/>
      <c r="H505" s="309"/>
      <c r="I505" s="309"/>
      <c r="J505" s="309"/>
      <c r="K505" s="309"/>
      <c r="L505" s="309"/>
      <c r="M505" s="309"/>
      <c r="N505" s="309"/>
      <c r="O505" s="309"/>
      <c r="P505" s="309"/>
      <c r="Q505" s="309"/>
      <c r="R505" s="309"/>
      <c r="S505" s="309"/>
      <c r="T505" s="195"/>
      <c r="U505" s="195"/>
      <c r="V505" s="195"/>
    </row>
    <row r="506" spans="1:22" ht="14.5">
      <c r="A506" s="322"/>
      <c r="B506" s="322"/>
      <c r="C506" s="314"/>
      <c r="D506" s="314"/>
      <c r="E506" s="314"/>
      <c r="F506" s="309"/>
      <c r="G506" s="309"/>
      <c r="H506" s="309"/>
      <c r="I506" s="309"/>
      <c r="J506" s="309"/>
      <c r="K506" s="309"/>
      <c r="L506" s="309"/>
      <c r="M506" s="309"/>
      <c r="N506" s="309"/>
      <c r="O506" s="309"/>
      <c r="P506" s="309"/>
      <c r="Q506" s="309"/>
      <c r="R506" s="309"/>
      <c r="S506" s="309"/>
      <c r="T506" s="195"/>
      <c r="U506" s="195"/>
      <c r="V506" s="195"/>
    </row>
    <row r="507" spans="1:22" ht="14.5">
      <c r="A507" s="322"/>
      <c r="B507" s="322"/>
      <c r="C507" s="314"/>
      <c r="D507" s="314"/>
      <c r="E507" s="314"/>
      <c r="F507" s="309"/>
      <c r="G507" s="309"/>
      <c r="H507" s="309"/>
      <c r="I507" s="309"/>
      <c r="J507" s="309"/>
      <c r="K507" s="309"/>
      <c r="L507" s="309"/>
      <c r="M507" s="309"/>
      <c r="N507" s="309"/>
      <c r="O507" s="309"/>
      <c r="P507" s="309"/>
      <c r="Q507" s="309"/>
      <c r="R507" s="309"/>
      <c r="S507" s="309"/>
      <c r="T507" s="195"/>
      <c r="U507" s="195"/>
      <c r="V507" s="195"/>
    </row>
    <row r="508" spans="1:22" ht="14.5">
      <c r="A508" s="322"/>
      <c r="B508" s="322"/>
      <c r="C508" s="314"/>
      <c r="D508" s="314"/>
      <c r="E508" s="314"/>
      <c r="F508" s="309"/>
      <c r="G508" s="309"/>
      <c r="H508" s="309"/>
      <c r="I508" s="309"/>
      <c r="J508" s="309"/>
      <c r="K508" s="309"/>
      <c r="L508" s="309"/>
      <c r="M508" s="309"/>
      <c r="N508" s="309"/>
      <c r="O508" s="309"/>
      <c r="P508" s="309"/>
      <c r="Q508" s="309"/>
      <c r="R508" s="309"/>
      <c r="S508" s="309"/>
      <c r="T508" s="195"/>
      <c r="U508" s="195"/>
      <c r="V508" s="195"/>
    </row>
    <row r="509" spans="1:22" ht="14.5">
      <c r="A509" s="322"/>
      <c r="B509" s="322"/>
      <c r="C509" s="314"/>
      <c r="D509" s="314"/>
      <c r="E509" s="314"/>
      <c r="F509" s="309"/>
      <c r="G509" s="309"/>
      <c r="H509" s="309"/>
      <c r="I509" s="309"/>
      <c r="J509" s="309"/>
      <c r="K509" s="309"/>
      <c r="L509" s="309"/>
      <c r="M509" s="309"/>
      <c r="N509" s="309"/>
      <c r="O509" s="309"/>
      <c r="P509" s="309"/>
      <c r="Q509" s="309"/>
      <c r="R509" s="309"/>
      <c r="S509" s="309"/>
      <c r="T509" s="195"/>
      <c r="U509" s="195"/>
      <c r="V509" s="195"/>
    </row>
    <row r="510" spans="1:22" ht="14.5">
      <c r="A510" s="322"/>
      <c r="B510" s="322"/>
      <c r="C510" s="314"/>
      <c r="D510" s="314"/>
      <c r="E510" s="314"/>
      <c r="F510" s="309"/>
      <c r="G510" s="309"/>
      <c r="H510" s="309"/>
      <c r="I510" s="309"/>
      <c r="J510" s="309"/>
      <c r="K510" s="309"/>
      <c r="L510" s="309"/>
      <c r="M510" s="309"/>
      <c r="N510" s="309"/>
      <c r="O510" s="309"/>
      <c r="P510" s="309"/>
      <c r="Q510" s="309"/>
      <c r="R510" s="309"/>
      <c r="S510" s="309"/>
      <c r="T510" s="195"/>
      <c r="U510" s="195"/>
      <c r="V510" s="195"/>
    </row>
    <row r="511" spans="1:22" ht="14.5">
      <c r="A511" s="322"/>
      <c r="B511" s="322"/>
      <c r="C511" s="314"/>
      <c r="D511" s="314"/>
      <c r="E511" s="314"/>
      <c r="F511" s="309"/>
      <c r="G511" s="309"/>
      <c r="H511" s="309"/>
      <c r="I511" s="309"/>
      <c r="J511" s="309"/>
      <c r="K511" s="309"/>
      <c r="L511" s="309"/>
      <c r="M511" s="309"/>
      <c r="N511" s="309"/>
      <c r="O511" s="309"/>
      <c r="P511" s="309"/>
      <c r="Q511" s="309"/>
      <c r="R511" s="309"/>
      <c r="S511" s="309"/>
      <c r="T511" s="195"/>
      <c r="U511" s="195"/>
      <c r="V511" s="195"/>
    </row>
    <row r="512" spans="1:22" ht="14.5">
      <c r="A512" s="322"/>
      <c r="B512" s="322"/>
      <c r="C512" s="314"/>
      <c r="D512" s="314"/>
      <c r="E512" s="314"/>
      <c r="F512" s="309"/>
      <c r="G512" s="309"/>
      <c r="H512" s="309"/>
      <c r="I512" s="309"/>
      <c r="J512" s="309"/>
      <c r="K512" s="309"/>
      <c r="L512" s="309"/>
      <c r="M512" s="309"/>
      <c r="N512" s="309"/>
      <c r="O512" s="309"/>
      <c r="P512" s="309"/>
      <c r="Q512" s="309"/>
      <c r="R512" s="309"/>
      <c r="S512" s="309"/>
      <c r="T512" s="195"/>
      <c r="U512" s="195"/>
      <c r="V512" s="195"/>
    </row>
    <row r="513" spans="1:22" ht="14.5">
      <c r="A513" s="322"/>
      <c r="B513" s="322"/>
      <c r="C513" s="314"/>
      <c r="D513" s="314"/>
      <c r="E513" s="314"/>
      <c r="F513" s="309"/>
      <c r="G513" s="309"/>
      <c r="H513" s="309"/>
      <c r="I513" s="309"/>
      <c r="J513" s="309"/>
      <c r="K513" s="309"/>
      <c r="L513" s="309"/>
      <c r="M513" s="309"/>
      <c r="N513" s="309"/>
      <c r="O513" s="309"/>
      <c r="P513" s="309"/>
      <c r="Q513" s="309"/>
      <c r="R513" s="309"/>
      <c r="S513" s="309"/>
      <c r="T513" s="195"/>
      <c r="U513" s="195"/>
      <c r="V513" s="195"/>
    </row>
    <row r="514" spans="1:22" ht="14.5">
      <c r="A514" s="322"/>
      <c r="B514" s="322"/>
      <c r="C514" s="314"/>
      <c r="D514" s="314"/>
      <c r="E514" s="314"/>
      <c r="F514" s="309"/>
      <c r="G514" s="309"/>
      <c r="H514" s="309"/>
      <c r="I514" s="309"/>
      <c r="J514" s="309"/>
      <c r="K514" s="309"/>
      <c r="L514" s="309"/>
      <c r="M514" s="309"/>
      <c r="N514" s="309"/>
      <c r="O514" s="309"/>
      <c r="P514" s="309"/>
      <c r="Q514" s="309"/>
      <c r="R514" s="309"/>
      <c r="S514" s="309"/>
      <c r="T514" s="195"/>
      <c r="U514" s="195"/>
      <c r="V514" s="195"/>
    </row>
    <row r="515" spans="1:22" ht="14.5">
      <c r="A515" s="322"/>
      <c r="B515" s="322"/>
      <c r="C515" s="314"/>
      <c r="D515" s="314"/>
      <c r="E515" s="314"/>
      <c r="F515" s="309"/>
      <c r="G515" s="309"/>
      <c r="H515" s="309"/>
      <c r="I515" s="309"/>
      <c r="J515" s="309"/>
      <c r="K515" s="309"/>
      <c r="L515" s="309"/>
      <c r="M515" s="309"/>
      <c r="N515" s="309"/>
      <c r="O515" s="309"/>
      <c r="P515" s="309"/>
      <c r="Q515" s="309"/>
      <c r="R515" s="309"/>
      <c r="S515" s="309"/>
      <c r="T515" s="195"/>
      <c r="U515" s="195"/>
      <c r="V515" s="195"/>
    </row>
    <row r="516" spans="1:22" ht="14.5">
      <c r="A516" s="322"/>
      <c r="B516" s="322"/>
      <c r="C516" s="314"/>
      <c r="D516" s="314"/>
      <c r="E516" s="314"/>
      <c r="F516" s="309"/>
      <c r="G516" s="309"/>
      <c r="H516" s="309"/>
      <c r="I516" s="309"/>
      <c r="J516" s="309"/>
      <c r="K516" s="309"/>
      <c r="L516" s="309"/>
      <c r="M516" s="309"/>
      <c r="N516" s="309"/>
      <c r="O516" s="309"/>
      <c r="P516" s="309"/>
      <c r="Q516" s="309"/>
      <c r="R516" s="309"/>
      <c r="S516" s="309"/>
      <c r="T516" s="195"/>
      <c r="U516" s="195"/>
      <c r="V516" s="195"/>
    </row>
    <row r="517" spans="1:22" ht="14.5">
      <c r="A517" s="322"/>
      <c r="B517" s="322"/>
      <c r="C517" s="314"/>
      <c r="D517" s="314"/>
      <c r="E517" s="314"/>
      <c r="F517" s="309"/>
      <c r="G517" s="309"/>
      <c r="H517" s="309"/>
      <c r="I517" s="309"/>
      <c r="J517" s="309"/>
      <c r="K517" s="309"/>
      <c r="L517" s="309"/>
      <c r="M517" s="309"/>
      <c r="N517" s="309"/>
      <c r="O517" s="309"/>
      <c r="P517" s="309"/>
      <c r="Q517" s="309"/>
      <c r="R517" s="309"/>
      <c r="S517" s="309"/>
      <c r="T517" s="195"/>
      <c r="U517" s="195"/>
      <c r="V517" s="195"/>
    </row>
    <row r="518" spans="1:22" ht="14.5">
      <c r="A518" s="322"/>
      <c r="B518" s="322"/>
      <c r="C518" s="314"/>
      <c r="D518" s="314"/>
      <c r="E518" s="314"/>
      <c r="F518" s="309"/>
      <c r="G518" s="309"/>
      <c r="H518" s="309"/>
      <c r="I518" s="309"/>
      <c r="J518" s="309"/>
      <c r="K518" s="309"/>
      <c r="L518" s="309"/>
      <c r="M518" s="309"/>
      <c r="N518" s="309"/>
      <c r="O518" s="309"/>
      <c r="P518" s="309"/>
      <c r="Q518" s="309"/>
      <c r="R518" s="309"/>
      <c r="S518" s="309"/>
      <c r="T518" s="195"/>
      <c r="U518" s="195"/>
      <c r="V518" s="195"/>
    </row>
    <row r="519" spans="1:22" ht="14.5">
      <c r="A519" s="322"/>
      <c r="B519" s="322"/>
      <c r="C519" s="314"/>
      <c r="D519" s="314"/>
      <c r="E519" s="314"/>
      <c r="F519" s="309"/>
      <c r="G519" s="309"/>
      <c r="H519" s="309"/>
      <c r="I519" s="309"/>
      <c r="J519" s="309"/>
      <c r="K519" s="309"/>
      <c r="L519" s="309"/>
      <c r="M519" s="309"/>
      <c r="N519" s="309"/>
      <c r="O519" s="309"/>
      <c r="P519" s="309"/>
      <c r="Q519" s="309"/>
      <c r="R519" s="309"/>
      <c r="S519" s="309"/>
      <c r="T519" s="195"/>
      <c r="U519" s="195"/>
      <c r="V519" s="195"/>
    </row>
    <row r="520" spans="1:22" ht="14.5">
      <c r="A520" s="322"/>
      <c r="B520" s="322"/>
      <c r="C520" s="314"/>
      <c r="D520" s="314"/>
      <c r="E520" s="314"/>
      <c r="F520" s="309"/>
      <c r="G520" s="309"/>
      <c r="H520" s="309"/>
      <c r="I520" s="309"/>
      <c r="J520" s="309"/>
      <c r="K520" s="309"/>
      <c r="L520" s="309"/>
      <c r="M520" s="309"/>
      <c r="N520" s="309"/>
      <c r="O520" s="309"/>
      <c r="P520" s="309"/>
      <c r="Q520" s="309"/>
      <c r="R520" s="309"/>
      <c r="S520" s="309"/>
      <c r="T520" s="195"/>
      <c r="U520" s="195"/>
      <c r="V520" s="195"/>
    </row>
    <row r="521" spans="1:22" ht="14.5">
      <c r="A521" s="322"/>
      <c r="B521" s="322"/>
      <c r="C521" s="314"/>
      <c r="D521" s="314"/>
      <c r="E521" s="314"/>
      <c r="F521" s="309"/>
      <c r="G521" s="309"/>
      <c r="H521" s="309"/>
      <c r="I521" s="309"/>
      <c r="J521" s="309"/>
      <c r="K521" s="309"/>
      <c r="L521" s="309"/>
      <c r="M521" s="309"/>
      <c r="N521" s="309"/>
      <c r="O521" s="309"/>
      <c r="P521" s="309"/>
      <c r="Q521" s="309"/>
      <c r="R521" s="309"/>
      <c r="S521" s="309"/>
      <c r="T521" s="195"/>
      <c r="U521" s="195"/>
      <c r="V521" s="195"/>
    </row>
    <row r="522" spans="1:22" ht="14.5">
      <c r="A522" s="322"/>
      <c r="B522" s="322"/>
      <c r="C522" s="314"/>
      <c r="D522" s="314"/>
      <c r="E522" s="314"/>
      <c r="F522" s="309"/>
      <c r="G522" s="309"/>
      <c r="H522" s="309"/>
      <c r="I522" s="309"/>
      <c r="J522" s="309"/>
      <c r="K522" s="309"/>
      <c r="L522" s="309"/>
      <c r="M522" s="309"/>
      <c r="N522" s="309"/>
      <c r="O522" s="309"/>
      <c r="P522" s="309"/>
      <c r="Q522" s="309"/>
      <c r="R522" s="309"/>
      <c r="S522" s="309"/>
      <c r="T522" s="195"/>
      <c r="U522" s="195"/>
      <c r="V522" s="195"/>
    </row>
    <row r="523" spans="1:22" ht="14.5">
      <c r="A523" s="322"/>
      <c r="B523" s="322"/>
      <c r="C523" s="314"/>
      <c r="D523" s="314"/>
      <c r="E523" s="314"/>
      <c r="F523" s="309"/>
      <c r="G523" s="309"/>
      <c r="H523" s="309"/>
      <c r="I523" s="309"/>
      <c r="J523" s="309"/>
      <c r="K523" s="309"/>
      <c r="L523" s="309"/>
      <c r="M523" s="309"/>
      <c r="N523" s="309"/>
      <c r="O523" s="309"/>
      <c r="P523" s="309"/>
      <c r="Q523" s="309"/>
      <c r="R523" s="309"/>
      <c r="S523" s="309"/>
      <c r="T523" s="195"/>
      <c r="U523" s="195"/>
      <c r="V523" s="195"/>
    </row>
    <row r="524" spans="1:22" ht="14.5">
      <c r="A524" s="322"/>
      <c r="B524" s="322"/>
      <c r="C524" s="314"/>
      <c r="D524" s="314"/>
      <c r="E524" s="314"/>
      <c r="F524" s="309"/>
      <c r="G524" s="309"/>
      <c r="H524" s="309"/>
      <c r="I524" s="309"/>
      <c r="J524" s="309"/>
      <c r="K524" s="309"/>
      <c r="L524" s="309"/>
      <c r="M524" s="309"/>
      <c r="N524" s="309"/>
      <c r="O524" s="309"/>
      <c r="P524" s="309"/>
      <c r="Q524" s="309"/>
      <c r="R524" s="309"/>
      <c r="S524" s="309"/>
      <c r="T524" s="195"/>
      <c r="U524" s="195"/>
      <c r="V524" s="195"/>
    </row>
    <row r="525" spans="1:22" ht="14.5">
      <c r="A525" s="322"/>
      <c r="B525" s="322"/>
      <c r="C525" s="314"/>
      <c r="D525" s="314"/>
      <c r="E525" s="314"/>
      <c r="F525" s="309"/>
      <c r="G525" s="309"/>
      <c r="H525" s="309"/>
      <c r="I525" s="309"/>
      <c r="J525" s="309"/>
      <c r="K525" s="309"/>
      <c r="L525" s="309"/>
      <c r="M525" s="309"/>
      <c r="N525" s="309"/>
      <c r="O525" s="309"/>
      <c r="P525" s="309"/>
      <c r="Q525" s="309"/>
      <c r="R525" s="309"/>
      <c r="S525" s="309"/>
      <c r="T525" s="195"/>
      <c r="U525" s="195"/>
      <c r="V525" s="195"/>
    </row>
    <row r="526" spans="1:22" ht="14.5">
      <c r="A526" s="322"/>
      <c r="B526" s="322"/>
      <c r="C526" s="314"/>
      <c r="D526" s="314"/>
      <c r="E526" s="314"/>
      <c r="F526" s="309"/>
      <c r="G526" s="309"/>
      <c r="H526" s="309"/>
      <c r="I526" s="309"/>
      <c r="J526" s="309"/>
      <c r="K526" s="309"/>
      <c r="L526" s="309"/>
      <c r="M526" s="309"/>
      <c r="N526" s="309"/>
      <c r="O526" s="309"/>
      <c r="P526" s="309"/>
      <c r="Q526" s="309"/>
      <c r="R526" s="309"/>
      <c r="S526" s="309"/>
      <c r="T526" s="195"/>
      <c r="U526" s="195"/>
      <c r="V526" s="195"/>
    </row>
    <row r="527" spans="1:22" ht="14.5">
      <c r="A527" s="322"/>
      <c r="B527" s="322"/>
      <c r="C527" s="314"/>
      <c r="D527" s="314"/>
      <c r="E527" s="314"/>
      <c r="F527" s="309"/>
      <c r="G527" s="309"/>
      <c r="H527" s="309"/>
      <c r="I527" s="309"/>
      <c r="J527" s="309"/>
      <c r="K527" s="309"/>
      <c r="L527" s="309"/>
      <c r="M527" s="309"/>
      <c r="N527" s="309"/>
      <c r="O527" s="309"/>
      <c r="P527" s="309"/>
      <c r="Q527" s="309"/>
      <c r="R527" s="309"/>
      <c r="S527" s="309"/>
      <c r="T527" s="195"/>
      <c r="U527" s="195"/>
      <c r="V527" s="195"/>
    </row>
    <row r="528" spans="1:22" ht="14.5">
      <c r="A528" s="322"/>
      <c r="B528" s="322"/>
      <c r="C528" s="314"/>
      <c r="D528" s="314"/>
      <c r="E528" s="314"/>
      <c r="F528" s="309"/>
      <c r="G528" s="309"/>
      <c r="H528" s="309"/>
      <c r="I528" s="309"/>
      <c r="J528" s="309"/>
      <c r="K528" s="309"/>
      <c r="L528" s="309"/>
      <c r="M528" s="309"/>
      <c r="N528" s="309"/>
      <c r="O528" s="309"/>
      <c r="P528" s="309"/>
      <c r="Q528" s="309"/>
      <c r="R528" s="309"/>
      <c r="S528" s="309"/>
      <c r="T528" s="195"/>
      <c r="U528" s="195"/>
      <c r="V528" s="195"/>
    </row>
    <row r="529" spans="1:22" ht="14.5">
      <c r="A529" s="322"/>
      <c r="B529" s="322"/>
      <c r="C529" s="314"/>
      <c r="D529" s="314"/>
      <c r="E529" s="314"/>
      <c r="F529" s="309"/>
      <c r="G529" s="309"/>
      <c r="H529" s="309"/>
      <c r="I529" s="309"/>
      <c r="J529" s="309"/>
      <c r="K529" s="309"/>
      <c r="L529" s="309"/>
      <c r="M529" s="309"/>
      <c r="N529" s="309"/>
      <c r="O529" s="309"/>
      <c r="P529" s="309"/>
      <c r="Q529" s="309"/>
      <c r="R529" s="309"/>
      <c r="S529" s="309"/>
      <c r="T529" s="195"/>
      <c r="U529" s="195"/>
      <c r="V529" s="195"/>
    </row>
    <row r="530" spans="1:22" ht="14.5">
      <c r="A530" s="322"/>
      <c r="B530" s="322"/>
      <c r="C530" s="314"/>
      <c r="D530" s="314"/>
      <c r="E530" s="314"/>
      <c r="F530" s="309"/>
      <c r="G530" s="309"/>
      <c r="H530" s="309"/>
      <c r="I530" s="309"/>
      <c r="J530" s="309"/>
      <c r="K530" s="309"/>
      <c r="L530" s="309"/>
      <c r="M530" s="309"/>
      <c r="N530" s="309"/>
      <c r="O530" s="309"/>
      <c r="P530" s="309"/>
      <c r="Q530" s="309"/>
      <c r="R530" s="309"/>
      <c r="S530" s="309"/>
      <c r="T530" s="195"/>
      <c r="U530" s="195"/>
      <c r="V530" s="195"/>
    </row>
    <row r="531" spans="1:22" ht="14.5">
      <c r="A531" s="322"/>
      <c r="B531" s="322"/>
      <c r="C531" s="314"/>
      <c r="D531" s="314"/>
      <c r="E531" s="314"/>
      <c r="F531" s="309"/>
      <c r="G531" s="309"/>
      <c r="H531" s="309"/>
      <c r="I531" s="309"/>
      <c r="J531" s="309"/>
      <c r="K531" s="309"/>
      <c r="L531" s="309"/>
      <c r="M531" s="309"/>
      <c r="N531" s="309"/>
      <c r="O531" s="309"/>
      <c r="P531" s="309"/>
      <c r="Q531" s="309"/>
      <c r="R531" s="309"/>
      <c r="S531" s="309"/>
      <c r="T531" s="195"/>
      <c r="U531" s="195"/>
      <c r="V531" s="195"/>
    </row>
    <row r="532" spans="1:22" ht="14.5">
      <c r="A532" s="322"/>
      <c r="B532" s="322"/>
      <c r="C532" s="314"/>
      <c r="D532" s="314"/>
      <c r="E532" s="314"/>
      <c r="F532" s="309"/>
      <c r="G532" s="309"/>
      <c r="H532" s="309"/>
      <c r="I532" s="309"/>
      <c r="J532" s="309"/>
      <c r="K532" s="309"/>
      <c r="L532" s="309"/>
      <c r="M532" s="309"/>
      <c r="N532" s="309"/>
      <c r="O532" s="309"/>
      <c r="P532" s="309"/>
      <c r="Q532" s="309"/>
      <c r="R532" s="309"/>
      <c r="S532" s="309"/>
      <c r="T532" s="195"/>
      <c r="U532" s="195"/>
      <c r="V532" s="195"/>
    </row>
    <row r="533" spans="1:22" ht="14.5">
      <c r="A533" s="322"/>
      <c r="B533" s="322"/>
      <c r="C533" s="314"/>
      <c r="D533" s="314"/>
      <c r="E533" s="314"/>
      <c r="F533" s="309"/>
      <c r="G533" s="309"/>
      <c r="H533" s="309"/>
      <c r="I533" s="309"/>
      <c r="J533" s="309"/>
      <c r="K533" s="309"/>
      <c r="L533" s="309"/>
      <c r="M533" s="309"/>
      <c r="N533" s="309"/>
      <c r="O533" s="309"/>
      <c r="P533" s="309"/>
      <c r="Q533" s="309"/>
      <c r="R533" s="309"/>
      <c r="S533" s="309"/>
      <c r="T533" s="195"/>
      <c r="U533" s="195"/>
      <c r="V533" s="195"/>
    </row>
    <row r="534" spans="1:22" ht="14.5">
      <c r="A534" s="322"/>
      <c r="B534" s="322"/>
      <c r="C534" s="314"/>
      <c r="D534" s="314"/>
      <c r="E534" s="314"/>
      <c r="F534" s="309"/>
      <c r="G534" s="309"/>
      <c r="H534" s="309"/>
      <c r="I534" s="309"/>
      <c r="J534" s="309"/>
      <c r="K534" s="309"/>
      <c r="L534" s="309"/>
      <c r="M534" s="309"/>
      <c r="N534" s="309"/>
      <c r="O534" s="309"/>
      <c r="P534" s="309"/>
      <c r="Q534" s="309"/>
      <c r="R534" s="309"/>
      <c r="S534" s="309"/>
      <c r="T534" s="195"/>
      <c r="U534" s="195"/>
      <c r="V534" s="195"/>
    </row>
    <row r="535" spans="1:22" ht="14.5">
      <c r="A535" s="322"/>
      <c r="B535" s="322"/>
      <c r="C535" s="314"/>
      <c r="D535" s="314"/>
      <c r="E535" s="314"/>
      <c r="F535" s="309"/>
      <c r="G535" s="309"/>
      <c r="H535" s="309"/>
      <c r="I535" s="309"/>
      <c r="J535" s="309"/>
      <c r="K535" s="309"/>
      <c r="L535" s="309"/>
      <c r="M535" s="309"/>
      <c r="N535" s="309"/>
      <c r="O535" s="309"/>
      <c r="P535" s="309"/>
      <c r="Q535" s="309"/>
      <c r="R535" s="309"/>
      <c r="S535" s="309"/>
      <c r="T535" s="195"/>
      <c r="U535" s="195"/>
      <c r="V535" s="195"/>
    </row>
    <row r="536" spans="1:22" ht="14.5">
      <c r="A536" s="322"/>
      <c r="B536" s="322"/>
      <c r="C536" s="314"/>
      <c r="D536" s="314"/>
      <c r="E536" s="314"/>
      <c r="F536" s="309"/>
      <c r="G536" s="309"/>
      <c r="H536" s="309"/>
      <c r="I536" s="309"/>
      <c r="J536" s="309"/>
      <c r="K536" s="309"/>
      <c r="L536" s="309"/>
      <c r="M536" s="309"/>
      <c r="N536" s="309"/>
      <c r="O536" s="309"/>
      <c r="P536" s="309"/>
      <c r="Q536" s="309"/>
      <c r="R536" s="309"/>
      <c r="S536" s="309"/>
      <c r="T536" s="195"/>
      <c r="U536" s="195"/>
      <c r="V536" s="195"/>
    </row>
    <row r="537" spans="1:22" ht="14.5">
      <c r="A537" s="322"/>
      <c r="B537" s="322"/>
      <c r="C537" s="314"/>
      <c r="D537" s="314"/>
      <c r="E537" s="314"/>
      <c r="F537" s="309"/>
      <c r="G537" s="309"/>
      <c r="H537" s="309"/>
      <c r="I537" s="309"/>
      <c r="J537" s="309"/>
      <c r="K537" s="309"/>
      <c r="L537" s="309"/>
      <c r="M537" s="309"/>
      <c r="N537" s="309"/>
      <c r="O537" s="309"/>
      <c r="P537" s="309"/>
      <c r="Q537" s="309"/>
      <c r="R537" s="309"/>
      <c r="S537" s="309"/>
      <c r="T537" s="195"/>
      <c r="U537" s="195"/>
      <c r="V537" s="195"/>
    </row>
    <row r="538" spans="1:22" ht="14.5">
      <c r="A538" s="322"/>
      <c r="B538" s="322"/>
      <c r="C538" s="314"/>
      <c r="D538" s="314"/>
      <c r="E538" s="314"/>
      <c r="F538" s="309"/>
      <c r="G538" s="309"/>
      <c r="H538" s="309"/>
      <c r="I538" s="309"/>
      <c r="J538" s="309"/>
      <c r="K538" s="309"/>
      <c r="L538" s="309"/>
      <c r="M538" s="309"/>
      <c r="N538" s="309"/>
      <c r="O538" s="309"/>
      <c r="P538" s="309"/>
      <c r="Q538" s="309"/>
      <c r="R538" s="309"/>
      <c r="S538" s="309"/>
      <c r="T538" s="195"/>
      <c r="U538" s="195"/>
      <c r="V538" s="195"/>
    </row>
    <row r="539" spans="1:22" ht="14.5">
      <c r="A539" s="322"/>
      <c r="B539" s="322"/>
      <c r="C539" s="314"/>
      <c r="D539" s="314"/>
      <c r="E539" s="314"/>
      <c r="F539" s="309"/>
      <c r="G539" s="309"/>
      <c r="H539" s="309"/>
      <c r="I539" s="309"/>
      <c r="J539" s="309"/>
      <c r="K539" s="309"/>
      <c r="L539" s="309"/>
      <c r="M539" s="309"/>
      <c r="N539" s="309"/>
      <c r="O539" s="309"/>
      <c r="P539" s="309"/>
      <c r="Q539" s="309"/>
      <c r="R539" s="309"/>
      <c r="S539" s="309"/>
      <c r="T539" s="195"/>
      <c r="U539" s="195"/>
      <c r="V539" s="195"/>
    </row>
    <row r="540" spans="1:22" ht="14.5">
      <c r="A540" s="322"/>
      <c r="B540" s="322"/>
      <c r="C540" s="314"/>
      <c r="D540" s="314"/>
      <c r="E540" s="314"/>
      <c r="F540" s="309"/>
      <c r="G540" s="309"/>
      <c r="H540" s="309"/>
      <c r="I540" s="309"/>
      <c r="J540" s="309"/>
      <c r="K540" s="309"/>
      <c r="L540" s="309"/>
      <c r="M540" s="309"/>
      <c r="N540" s="309"/>
      <c r="O540" s="309"/>
      <c r="P540" s="309"/>
      <c r="Q540" s="309"/>
      <c r="R540" s="309"/>
      <c r="S540" s="309"/>
      <c r="T540" s="195"/>
      <c r="U540" s="195"/>
      <c r="V540" s="195"/>
    </row>
    <row r="541" spans="1:22" ht="14.5">
      <c r="A541" s="322"/>
      <c r="B541" s="322"/>
      <c r="C541" s="314"/>
      <c r="D541" s="314"/>
      <c r="E541" s="314"/>
      <c r="F541" s="309"/>
      <c r="G541" s="309"/>
      <c r="H541" s="309"/>
      <c r="I541" s="309"/>
      <c r="J541" s="309"/>
      <c r="K541" s="309"/>
      <c r="L541" s="309"/>
      <c r="M541" s="309"/>
      <c r="N541" s="309"/>
      <c r="O541" s="309"/>
      <c r="P541" s="309"/>
      <c r="Q541" s="309"/>
      <c r="R541" s="309"/>
      <c r="S541" s="309"/>
      <c r="T541" s="195"/>
      <c r="U541" s="195"/>
      <c r="V541" s="195"/>
    </row>
    <row r="542" spans="1:22" ht="14.5">
      <c r="A542" s="322"/>
      <c r="B542" s="322"/>
      <c r="C542" s="314"/>
      <c r="D542" s="314"/>
      <c r="E542" s="314"/>
      <c r="F542" s="309"/>
      <c r="G542" s="309"/>
      <c r="H542" s="309"/>
      <c r="I542" s="309"/>
      <c r="J542" s="309"/>
      <c r="K542" s="309"/>
      <c r="L542" s="309"/>
      <c r="M542" s="309"/>
      <c r="N542" s="309"/>
      <c r="O542" s="309"/>
      <c r="P542" s="309"/>
      <c r="Q542" s="309"/>
      <c r="R542" s="309"/>
      <c r="S542" s="309"/>
      <c r="T542" s="195"/>
      <c r="U542" s="195"/>
      <c r="V542" s="195"/>
    </row>
    <row r="543" spans="1:22" ht="14.5">
      <c r="A543" s="322"/>
      <c r="B543" s="322"/>
      <c r="C543" s="314"/>
      <c r="D543" s="314"/>
      <c r="E543" s="314"/>
      <c r="F543" s="309"/>
      <c r="G543" s="309"/>
      <c r="H543" s="309"/>
      <c r="I543" s="309"/>
      <c r="J543" s="309"/>
      <c r="K543" s="309"/>
      <c r="L543" s="309"/>
      <c r="M543" s="309"/>
      <c r="N543" s="309"/>
      <c r="O543" s="309"/>
      <c r="P543" s="309"/>
      <c r="Q543" s="309"/>
      <c r="R543" s="309"/>
      <c r="S543" s="309"/>
      <c r="T543" s="195"/>
      <c r="U543" s="195"/>
      <c r="V543" s="195"/>
    </row>
    <row r="544" spans="1:22" ht="14.5">
      <c r="A544" s="322"/>
      <c r="B544" s="322"/>
      <c r="C544" s="314"/>
      <c r="D544" s="314"/>
      <c r="E544" s="314"/>
      <c r="F544" s="309"/>
      <c r="G544" s="309"/>
      <c r="H544" s="309"/>
      <c r="I544" s="309"/>
      <c r="J544" s="309"/>
      <c r="K544" s="309"/>
      <c r="L544" s="309"/>
      <c r="M544" s="309"/>
      <c r="N544" s="309"/>
      <c r="O544" s="309"/>
      <c r="P544" s="309"/>
      <c r="Q544" s="309"/>
      <c r="R544" s="309"/>
      <c r="S544" s="309"/>
      <c r="T544" s="195"/>
      <c r="U544" s="195"/>
      <c r="V544" s="195"/>
    </row>
    <row r="545" spans="1:22" ht="14.5">
      <c r="A545" s="322"/>
      <c r="B545" s="322"/>
      <c r="C545" s="314"/>
      <c r="D545" s="314"/>
      <c r="E545" s="314"/>
      <c r="F545" s="309"/>
      <c r="G545" s="309"/>
      <c r="H545" s="309"/>
      <c r="I545" s="309"/>
      <c r="J545" s="309"/>
      <c r="K545" s="309"/>
      <c r="L545" s="309"/>
      <c r="M545" s="309"/>
      <c r="N545" s="309"/>
      <c r="O545" s="309"/>
      <c r="P545" s="309"/>
      <c r="Q545" s="309"/>
      <c r="R545" s="309"/>
      <c r="S545" s="309"/>
      <c r="T545" s="195"/>
      <c r="U545" s="195"/>
      <c r="V545" s="195"/>
    </row>
    <row r="546" spans="1:22" ht="14.5">
      <c r="A546" s="322"/>
      <c r="B546" s="322"/>
      <c r="C546" s="314"/>
      <c r="D546" s="314"/>
      <c r="E546" s="314"/>
      <c r="F546" s="309"/>
      <c r="G546" s="309"/>
      <c r="H546" s="309"/>
      <c r="I546" s="309"/>
      <c r="J546" s="309"/>
      <c r="K546" s="309"/>
      <c r="L546" s="309"/>
      <c r="M546" s="309"/>
      <c r="N546" s="309"/>
      <c r="O546" s="309"/>
      <c r="P546" s="309"/>
      <c r="Q546" s="309"/>
      <c r="R546" s="309"/>
      <c r="S546" s="309"/>
      <c r="T546" s="195"/>
      <c r="U546" s="195"/>
      <c r="V546" s="195"/>
    </row>
    <row r="547" spans="1:22" ht="14.5">
      <c r="A547" s="322"/>
      <c r="B547" s="322"/>
      <c r="C547" s="314"/>
      <c r="D547" s="314"/>
      <c r="E547" s="314"/>
      <c r="F547" s="309"/>
      <c r="G547" s="309"/>
      <c r="H547" s="309"/>
      <c r="I547" s="309"/>
      <c r="J547" s="309"/>
      <c r="K547" s="309"/>
      <c r="L547" s="309"/>
      <c r="M547" s="309"/>
      <c r="N547" s="309"/>
      <c r="O547" s="309"/>
      <c r="P547" s="309"/>
      <c r="Q547" s="309"/>
      <c r="R547" s="309"/>
      <c r="S547" s="309"/>
      <c r="T547" s="195"/>
      <c r="U547" s="195"/>
      <c r="V547" s="195"/>
    </row>
    <row r="548" spans="1:22" ht="14.5">
      <c r="A548" s="322"/>
      <c r="B548" s="322"/>
      <c r="C548" s="314"/>
      <c r="D548" s="314"/>
      <c r="E548" s="314"/>
      <c r="F548" s="309"/>
      <c r="G548" s="309"/>
      <c r="H548" s="309"/>
      <c r="I548" s="309"/>
      <c r="J548" s="309"/>
      <c r="K548" s="309"/>
      <c r="L548" s="309"/>
      <c r="M548" s="309"/>
      <c r="N548" s="309"/>
      <c r="O548" s="309"/>
      <c r="P548" s="309"/>
      <c r="Q548" s="309"/>
      <c r="R548" s="309"/>
      <c r="S548" s="309"/>
      <c r="T548" s="195"/>
      <c r="U548" s="195"/>
      <c r="V548" s="195"/>
    </row>
    <row r="549" spans="1:22" ht="14.5">
      <c r="A549" s="322"/>
      <c r="B549" s="322"/>
      <c r="C549" s="314"/>
      <c r="D549" s="314"/>
      <c r="E549" s="314"/>
      <c r="F549" s="309"/>
      <c r="G549" s="309"/>
      <c r="H549" s="309"/>
      <c r="I549" s="309"/>
      <c r="J549" s="309"/>
      <c r="K549" s="309"/>
      <c r="L549" s="309"/>
      <c r="M549" s="309"/>
      <c r="N549" s="309"/>
      <c r="O549" s="309"/>
      <c r="P549" s="309"/>
      <c r="Q549" s="309"/>
      <c r="R549" s="309"/>
      <c r="S549" s="309"/>
      <c r="T549" s="195"/>
      <c r="U549" s="195"/>
      <c r="V549" s="195"/>
    </row>
    <row r="550" spans="1:22" ht="14.5">
      <c r="A550" s="322"/>
      <c r="B550" s="322"/>
      <c r="C550" s="314"/>
      <c r="D550" s="314"/>
      <c r="E550" s="314"/>
      <c r="F550" s="309"/>
      <c r="G550" s="309"/>
      <c r="H550" s="309"/>
      <c r="I550" s="309"/>
      <c r="J550" s="309"/>
      <c r="K550" s="309"/>
      <c r="L550" s="309"/>
      <c r="M550" s="309"/>
      <c r="N550" s="309"/>
      <c r="O550" s="309"/>
      <c r="P550" s="309"/>
      <c r="Q550" s="309"/>
      <c r="R550" s="309"/>
      <c r="S550" s="309"/>
      <c r="T550" s="195"/>
      <c r="U550" s="195"/>
      <c r="V550" s="195"/>
    </row>
    <row r="551" spans="1:22" ht="14.5">
      <c r="A551" s="322"/>
      <c r="B551" s="322"/>
      <c r="C551" s="314"/>
      <c r="D551" s="314"/>
      <c r="E551" s="314"/>
      <c r="F551" s="309"/>
      <c r="G551" s="309"/>
      <c r="H551" s="309"/>
      <c r="I551" s="309"/>
      <c r="J551" s="309"/>
      <c r="K551" s="309"/>
      <c r="L551" s="309"/>
      <c r="M551" s="309"/>
      <c r="N551" s="309"/>
      <c r="O551" s="309"/>
      <c r="P551" s="309"/>
      <c r="Q551" s="309"/>
      <c r="R551" s="309"/>
      <c r="S551" s="309"/>
      <c r="T551" s="195"/>
      <c r="U551" s="195"/>
      <c r="V551" s="195"/>
    </row>
    <row r="552" spans="1:22" ht="14.5">
      <c r="A552" s="322"/>
      <c r="B552" s="322"/>
      <c r="C552" s="314"/>
      <c r="D552" s="314"/>
      <c r="E552" s="314"/>
      <c r="F552" s="309"/>
      <c r="G552" s="309"/>
      <c r="H552" s="309"/>
      <c r="I552" s="309"/>
      <c r="J552" s="309"/>
      <c r="K552" s="309"/>
      <c r="L552" s="309"/>
      <c r="M552" s="309"/>
      <c r="N552" s="309"/>
      <c r="O552" s="309"/>
      <c r="P552" s="309"/>
      <c r="Q552" s="309"/>
      <c r="R552" s="309"/>
      <c r="S552" s="309"/>
      <c r="T552" s="195"/>
      <c r="U552" s="195"/>
      <c r="V552" s="195"/>
    </row>
    <row r="553" spans="1:22" ht="14.5">
      <c r="A553" s="322"/>
      <c r="B553" s="322"/>
      <c r="C553" s="314"/>
      <c r="D553" s="314"/>
      <c r="E553" s="314"/>
      <c r="F553" s="309"/>
      <c r="G553" s="309"/>
      <c r="H553" s="309"/>
      <c r="I553" s="309"/>
      <c r="J553" s="309"/>
      <c r="K553" s="309"/>
      <c r="L553" s="309"/>
      <c r="M553" s="309"/>
      <c r="N553" s="309"/>
      <c r="O553" s="309"/>
      <c r="P553" s="309"/>
      <c r="Q553" s="309"/>
      <c r="R553" s="309"/>
      <c r="S553" s="309"/>
      <c r="T553" s="195"/>
      <c r="U553" s="195"/>
      <c r="V553" s="195"/>
    </row>
    <row r="554" spans="1:22" ht="14.5">
      <c r="A554" s="322"/>
      <c r="B554" s="322"/>
      <c r="C554" s="314"/>
      <c r="D554" s="314"/>
      <c r="E554" s="314"/>
      <c r="F554" s="309"/>
      <c r="G554" s="309"/>
      <c r="H554" s="309"/>
      <c r="I554" s="309"/>
      <c r="J554" s="309"/>
      <c r="K554" s="309"/>
      <c r="L554" s="309"/>
      <c r="M554" s="309"/>
      <c r="N554" s="309"/>
      <c r="O554" s="309"/>
      <c r="P554" s="309"/>
      <c r="Q554" s="309"/>
      <c r="R554" s="309"/>
      <c r="S554" s="309"/>
      <c r="T554" s="195"/>
      <c r="U554" s="195"/>
      <c r="V554" s="195"/>
    </row>
    <row r="555" spans="1:22" ht="14.5">
      <c r="A555" s="322"/>
      <c r="B555" s="322"/>
      <c r="C555" s="314"/>
      <c r="D555" s="314"/>
      <c r="E555" s="314"/>
      <c r="F555" s="309"/>
      <c r="G555" s="309"/>
      <c r="H555" s="309"/>
      <c r="I555" s="309"/>
      <c r="J555" s="309"/>
      <c r="K555" s="309"/>
      <c r="L555" s="309"/>
      <c r="M555" s="309"/>
      <c r="N555" s="309"/>
      <c r="O555" s="309"/>
      <c r="P555" s="309"/>
      <c r="Q555" s="309"/>
      <c r="R555" s="309"/>
      <c r="S555" s="309"/>
      <c r="T555" s="195"/>
      <c r="U555" s="195"/>
      <c r="V555" s="195"/>
    </row>
    <row r="556" spans="1:22" ht="14.5">
      <c r="A556" s="322"/>
      <c r="B556" s="322"/>
      <c r="C556" s="314"/>
      <c r="D556" s="314"/>
      <c r="E556" s="314"/>
      <c r="F556" s="309"/>
      <c r="G556" s="309"/>
      <c r="H556" s="309"/>
      <c r="I556" s="309"/>
      <c r="J556" s="309"/>
      <c r="K556" s="309"/>
      <c r="L556" s="309"/>
      <c r="M556" s="309"/>
      <c r="N556" s="309"/>
      <c r="O556" s="309"/>
      <c r="P556" s="309"/>
      <c r="Q556" s="309"/>
      <c r="R556" s="309"/>
      <c r="S556" s="309"/>
      <c r="T556" s="195"/>
      <c r="U556" s="195"/>
      <c r="V556" s="195"/>
    </row>
    <row r="557" spans="1:22" ht="14.5">
      <c r="A557" s="322"/>
      <c r="B557" s="322"/>
      <c r="C557" s="314"/>
      <c r="D557" s="314"/>
      <c r="E557" s="314"/>
      <c r="F557" s="309"/>
      <c r="G557" s="309"/>
      <c r="H557" s="309"/>
      <c r="I557" s="309"/>
      <c r="J557" s="309"/>
      <c r="K557" s="309"/>
      <c r="L557" s="309"/>
      <c r="M557" s="309"/>
      <c r="N557" s="309"/>
      <c r="O557" s="309"/>
      <c r="P557" s="309"/>
      <c r="Q557" s="309"/>
      <c r="R557" s="309"/>
      <c r="S557" s="309"/>
      <c r="T557" s="195"/>
      <c r="U557" s="195"/>
      <c r="V557" s="195"/>
    </row>
    <row r="558" spans="1:22" ht="14.5">
      <c r="A558" s="322"/>
      <c r="B558" s="322"/>
      <c r="C558" s="314"/>
      <c r="D558" s="314"/>
      <c r="E558" s="314"/>
      <c r="F558" s="309"/>
      <c r="G558" s="309"/>
      <c r="H558" s="309"/>
      <c r="I558" s="309"/>
      <c r="J558" s="309"/>
      <c r="K558" s="309"/>
      <c r="L558" s="309"/>
      <c r="M558" s="309"/>
      <c r="N558" s="309"/>
      <c r="O558" s="309"/>
      <c r="P558" s="309"/>
      <c r="Q558" s="309"/>
      <c r="R558" s="309"/>
      <c r="S558" s="309"/>
      <c r="T558" s="195"/>
      <c r="U558" s="195"/>
      <c r="V558" s="195"/>
    </row>
    <row r="559" spans="1:22" ht="14.5">
      <c r="A559" s="322"/>
      <c r="B559" s="322"/>
      <c r="C559" s="314"/>
      <c r="D559" s="314"/>
      <c r="E559" s="314"/>
      <c r="F559" s="309"/>
      <c r="G559" s="309"/>
      <c r="H559" s="309"/>
      <c r="I559" s="309"/>
      <c r="J559" s="309"/>
      <c r="K559" s="309"/>
      <c r="L559" s="309"/>
      <c r="M559" s="309"/>
      <c r="N559" s="309"/>
      <c r="O559" s="309"/>
      <c r="P559" s="309"/>
      <c r="Q559" s="309"/>
      <c r="R559" s="309"/>
      <c r="S559" s="309"/>
      <c r="T559" s="195"/>
      <c r="U559" s="195"/>
      <c r="V559" s="195"/>
    </row>
    <row r="560" spans="1:22" ht="14.5">
      <c r="A560" s="322"/>
      <c r="B560" s="322"/>
      <c r="C560" s="314"/>
      <c r="D560" s="314"/>
      <c r="E560" s="314"/>
      <c r="F560" s="309"/>
      <c r="G560" s="309"/>
      <c r="H560" s="309"/>
      <c r="I560" s="309"/>
      <c r="J560" s="309"/>
      <c r="K560" s="309"/>
      <c r="L560" s="309"/>
      <c r="M560" s="309"/>
      <c r="N560" s="309"/>
      <c r="O560" s="309"/>
      <c r="P560" s="309"/>
      <c r="Q560" s="309"/>
      <c r="R560" s="309"/>
      <c r="S560" s="309"/>
      <c r="T560" s="195"/>
      <c r="U560" s="195"/>
      <c r="V560" s="195"/>
    </row>
    <row r="561" spans="1:22" ht="14.5">
      <c r="A561" s="322"/>
      <c r="B561" s="322"/>
      <c r="C561" s="314"/>
      <c r="D561" s="314"/>
      <c r="E561" s="314"/>
      <c r="F561" s="309"/>
      <c r="G561" s="309"/>
      <c r="H561" s="309"/>
      <c r="I561" s="309"/>
      <c r="J561" s="309"/>
      <c r="K561" s="309"/>
      <c r="L561" s="309"/>
      <c r="M561" s="309"/>
      <c r="N561" s="309"/>
      <c r="O561" s="309"/>
      <c r="P561" s="309"/>
      <c r="Q561" s="309"/>
      <c r="R561" s="309"/>
      <c r="S561" s="309"/>
      <c r="T561" s="195"/>
      <c r="U561" s="195"/>
      <c r="V561" s="195"/>
    </row>
    <row r="562" spans="1:22" ht="14.5">
      <c r="A562" s="322"/>
      <c r="B562" s="322"/>
      <c r="C562" s="314"/>
      <c r="D562" s="314"/>
      <c r="E562" s="314"/>
      <c r="F562" s="309"/>
      <c r="G562" s="309"/>
      <c r="H562" s="309"/>
      <c r="I562" s="309"/>
      <c r="J562" s="309"/>
      <c r="K562" s="309"/>
      <c r="L562" s="309"/>
      <c r="M562" s="309"/>
      <c r="N562" s="309"/>
      <c r="O562" s="309"/>
      <c r="P562" s="309"/>
      <c r="Q562" s="309"/>
      <c r="R562" s="309"/>
      <c r="S562" s="309"/>
      <c r="T562" s="195"/>
      <c r="U562" s="195"/>
      <c r="V562" s="195"/>
    </row>
    <row r="563" spans="1:22" ht="14.5">
      <c r="A563" s="322"/>
      <c r="B563" s="322"/>
      <c r="C563" s="314"/>
      <c r="D563" s="314"/>
      <c r="E563" s="314"/>
      <c r="F563" s="309"/>
      <c r="G563" s="309"/>
      <c r="H563" s="309"/>
      <c r="I563" s="309"/>
      <c r="J563" s="309"/>
      <c r="K563" s="309"/>
      <c r="L563" s="309"/>
      <c r="M563" s="309"/>
      <c r="N563" s="309"/>
      <c r="O563" s="309"/>
      <c r="P563" s="309"/>
      <c r="Q563" s="309"/>
      <c r="R563" s="309"/>
      <c r="S563" s="309"/>
      <c r="T563" s="195"/>
      <c r="U563" s="195"/>
      <c r="V563" s="195"/>
    </row>
    <row r="564" spans="1:22" ht="14.5">
      <c r="A564" s="322"/>
      <c r="B564" s="322"/>
      <c r="C564" s="314"/>
      <c r="D564" s="314"/>
      <c r="E564" s="314"/>
      <c r="F564" s="309"/>
      <c r="G564" s="309"/>
      <c r="H564" s="309"/>
      <c r="I564" s="309"/>
      <c r="J564" s="309"/>
      <c r="K564" s="309"/>
      <c r="L564" s="309"/>
      <c r="M564" s="309"/>
      <c r="N564" s="309"/>
      <c r="O564" s="309"/>
      <c r="P564" s="309"/>
      <c r="Q564" s="309"/>
      <c r="R564" s="309"/>
      <c r="S564" s="309"/>
      <c r="T564" s="195"/>
      <c r="U564" s="195"/>
      <c r="V564" s="195"/>
    </row>
    <row r="565" spans="1:22" ht="14.5">
      <c r="A565" s="322"/>
      <c r="B565" s="322"/>
      <c r="C565" s="314"/>
      <c r="D565" s="314"/>
      <c r="E565" s="314"/>
      <c r="F565" s="309"/>
      <c r="G565" s="309"/>
      <c r="H565" s="309"/>
      <c r="I565" s="309"/>
      <c r="J565" s="309"/>
      <c r="K565" s="309"/>
      <c r="L565" s="309"/>
      <c r="M565" s="309"/>
      <c r="N565" s="309"/>
      <c r="O565" s="309"/>
      <c r="P565" s="309"/>
      <c r="Q565" s="309"/>
      <c r="R565" s="309"/>
      <c r="S565" s="309"/>
      <c r="T565" s="195"/>
      <c r="U565" s="195"/>
      <c r="V565" s="195"/>
    </row>
    <row r="566" spans="1:22" ht="14.5">
      <c r="A566" s="322"/>
      <c r="B566" s="322"/>
      <c r="C566" s="314"/>
      <c r="D566" s="314"/>
      <c r="E566" s="314"/>
      <c r="F566" s="309"/>
      <c r="G566" s="309"/>
      <c r="H566" s="309"/>
      <c r="I566" s="309"/>
      <c r="J566" s="309"/>
      <c r="K566" s="309"/>
      <c r="L566" s="309"/>
      <c r="M566" s="309"/>
      <c r="N566" s="309"/>
      <c r="O566" s="309"/>
      <c r="P566" s="309"/>
      <c r="Q566" s="309"/>
      <c r="R566" s="309"/>
      <c r="S566" s="309"/>
      <c r="T566" s="195"/>
      <c r="U566" s="195"/>
      <c r="V566" s="195"/>
    </row>
    <row r="567" spans="1:22" ht="14.5">
      <c r="A567" s="322"/>
      <c r="B567" s="322"/>
      <c r="C567" s="314"/>
      <c r="D567" s="314"/>
      <c r="E567" s="314"/>
      <c r="F567" s="309"/>
      <c r="G567" s="309"/>
      <c r="H567" s="309"/>
      <c r="I567" s="309"/>
      <c r="J567" s="309"/>
      <c r="K567" s="309"/>
      <c r="L567" s="309"/>
      <c r="M567" s="309"/>
      <c r="N567" s="309"/>
      <c r="O567" s="309"/>
      <c r="P567" s="309"/>
      <c r="Q567" s="309"/>
      <c r="R567" s="309"/>
      <c r="S567" s="309"/>
      <c r="T567" s="195"/>
      <c r="U567" s="195"/>
      <c r="V567" s="195"/>
    </row>
    <row r="568" spans="1:22" ht="14.5">
      <c r="A568" s="322"/>
      <c r="B568" s="322"/>
      <c r="C568" s="314"/>
      <c r="D568" s="314"/>
      <c r="E568" s="314"/>
      <c r="F568" s="309"/>
      <c r="G568" s="309"/>
      <c r="H568" s="309"/>
      <c r="I568" s="309"/>
      <c r="J568" s="309"/>
      <c r="K568" s="309"/>
      <c r="L568" s="309"/>
      <c r="M568" s="309"/>
      <c r="N568" s="309"/>
      <c r="O568" s="309"/>
      <c r="P568" s="309"/>
      <c r="Q568" s="309"/>
      <c r="R568" s="309"/>
      <c r="S568" s="309"/>
      <c r="T568" s="195"/>
      <c r="U568" s="195"/>
      <c r="V568" s="195"/>
    </row>
    <row r="569" spans="1:22" ht="14.5">
      <c r="A569" s="322"/>
      <c r="B569" s="322"/>
      <c r="C569" s="314"/>
      <c r="D569" s="314"/>
      <c r="E569" s="314"/>
      <c r="F569" s="309"/>
      <c r="G569" s="309"/>
      <c r="H569" s="309"/>
      <c r="I569" s="309"/>
      <c r="J569" s="309"/>
      <c r="K569" s="309"/>
      <c r="L569" s="309"/>
      <c r="M569" s="309"/>
      <c r="N569" s="309"/>
      <c r="O569" s="309"/>
      <c r="P569" s="309"/>
      <c r="Q569" s="309"/>
      <c r="R569" s="309"/>
      <c r="S569" s="309"/>
      <c r="T569" s="195"/>
      <c r="U569" s="195"/>
      <c r="V569" s="195"/>
    </row>
    <row r="570" spans="1:22" ht="14.5">
      <c r="A570" s="322"/>
      <c r="B570" s="322"/>
      <c r="C570" s="314"/>
      <c r="D570" s="314"/>
      <c r="E570" s="314"/>
      <c r="F570" s="309"/>
      <c r="G570" s="309"/>
      <c r="H570" s="309"/>
      <c r="I570" s="309"/>
      <c r="J570" s="309"/>
      <c r="K570" s="309"/>
      <c r="L570" s="309"/>
      <c r="M570" s="309"/>
      <c r="N570" s="309"/>
      <c r="O570" s="309"/>
      <c r="P570" s="309"/>
      <c r="Q570" s="309"/>
      <c r="R570" s="309"/>
      <c r="S570" s="309"/>
      <c r="T570" s="195"/>
      <c r="U570" s="195"/>
      <c r="V570" s="195"/>
    </row>
    <row r="571" spans="1:22" ht="14.5">
      <c r="A571" s="322"/>
      <c r="B571" s="322"/>
      <c r="C571" s="314"/>
      <c r="D571" s="314"/>
      <c r="E571" s="314"/>
      <c r="F571" s="309"/>
      <c r="G571" s="309"/>
      <c r="H571" s="309"/>
      <c r="I571" s="309"/>
      <c r="J571" s="309"/>
      <c r="K571" s="309"/>
      <c r="L571" s="309"/>
      <c r="M571" s="309"/>
      <c r="N571" s="309"/>
      <c r="O571" s="309"/>
      <c r="P571" s="309"/>
      <c r="Q571" s="309"/>
      <c r="R571" s="309"/>
      <c r="S571" s="309"/>
      <c r="T571" s="195"/>
      <c r="U571" s="195"/>
      <c r="V571" s="195"/>
    </row>
    <row r="572" spans="1:22" ht="14.5">
      <c r="A572" s="322"/>
      <c r="B572" s="322"/>
      <c r="C572" s="314"/>
      <c r="D572" s="314"/>
      <c r="E572" s="314"/>
      <c r="F572" s="309"/>
      <c r="G572" s="309"/>
      <c r="H572" s="309"/>
      <c r="I572" s="309"/>
      <c r="J572" s="309"/>
      <c r="K572" s="309"/>
      <c r="L572" s="309"/>
      <c r="M572" s="309"/>
      <c r="N572" s="309"/>
      <c r="O572" s="309"/>
      <c r="P572" s="309"/>
      <c r="Q572" s="309"/>
      <c r="R572" s="309"/>
      <c r="S572" s="309"/>
      <c r="T572" s="195"/>
      <c r="U572" s="195"/>
      <c r="V572" s="195"/>
    </row>
    <row r="573" spans="1:22" ht="14.5">
      <c r="A573" s="322"/>
      <c r="B573" s="322"/>
      <c r="C573" s="314"/>
      <c r="D573" s="314"/>
      <c r="E573" s="314"/>
      <c r="F573" s="309"/>
      <c r="G573" s="309"/>
      <c r="H573" s="309"/>
      <c r="I573" s="309"/>
      <c r="J573" s="309"/>
      <c r="K573" s="309"/>
      <c r="L573" s="309"/>
      <c r="M573" s="309"/>
      <c r="N573" s="309"/>
      <c r="O573" s="309"/>
      <c r="P573" s="309"/>
      <c r="Q573" s="309"/>
      <c r="R573" s="309"/>
      <c r="S573" s="309"/>
      <c r="T573" s="195"/>
      <c r="U573" s="195"/>
      <c r="V573" s="195"/>
    </row>
    <row r="574" spans="1:22" ht="14.5">
      <c r="A574" s="322"/>
      <c r="B574" s="322"/>
      <c r="C574" s="314"/>
      <c r="D574" s="314"/>
      <c r="E574" s="314"/>
      <c r="F574" s="309"/>
      <c r="G574" s="309"/>
      <c r="H574" s="309"/>
      <c r="I574" s="309"/>
      <c r="J574" s="309"/>
      <c r="K574" s="309"/>
      <c r="L574" s="309"/>
      <c r="M574" s="309"/>
      <c r="N574" s="309"/>
      <c r="O574" s="309"/>
      <c r="P574" s="309"/>
      <c r="Q574" s="309"/>
      <c r="R574" s="309"/>
      <c r="S574" s="309"/>
      <c r="T574" s="195"/>
      <c r="U574" s="195"/>
      <c r="V574" s="195"/>
    </row>
    <row r="575" spans="1:22" ht="14.5">
      <c r="A575" s="322"/>
      <c r="B575" s="322"/>
      <c r="C575" s="314"/>
      <c r="D575" s="314"/>
      <c r="E575" s="314"/>
      <c r="F575" s="309"/>
      <c r="G575" s="309"/>
      <c r="H575" s="309"/>
      <c r="I575" s="309"/>
      <c r="J575" s="309"/>
      <c r="K575" s="309"/>
      <c r="L575" s="309"/>
      <c r="M575" s="309"/>
      <c r="N575" s="309"/>
      <c r="O575" s="309"/>
      <c r="P575" s="309"/>
      <c r="Q575" s="309"/>
      <c r="R575" s="309"/>
      <c r="S575" s="309"/>
      <c r="T575" s="195"/>
      <c r="U575" s="195"/>
      <c r="V575" s="195"/>
    </row>
    <row r="576" spans="1:22" ht="14.5">
      <c r="A576" s="322"/>
      <c r="B576" s="322"/>
      <c r="C576" s="314"/>
      <c r="D576" s="314"/>
      <c r="E576" s="314"/>
      <c r="F576" s="309"/>
      <c r="G576" s="309"/>
      <c r="H576" s="309"/>
      <c r="I576" s="309"/>
      <c r="J576" s="309"/>
      <c r="K576" s="309"/>
      <c r="L576" s="309"/>
      <c r="M576" s="309"/>
      <c r="N576" s="309"/>
      <c r="O576" s="309"/>
      <c r="P576" s="309"/>
      <c r="Q576" s="309"/>
      <c r="R576" s="309"/>
      <c r="S576" s="309"/>
      <c r="T576" s="195"/>
      <c r="U576" s="195"/>
      <c r="V576" s="195"/>
    </row>
    <row r="577" spans="1:22" ht="14.5">
      <c r="A577" s="322"/>
      <c r="B577" s="322"/>
      <c r="C577" s="314"/>
      <c r="D577" s="314"/>
      <c r="E577" s="314"/>
      <c r="F577" s="309"/>
      <c r="G577" s="309"/>
      <c r="H577" s="309"/>
      <c r="I577" s="309"/>
      <c r="J577" s="309"/>
      <c r="K577" s="309"/>
      <c r="L577" s="309"/>
      <c r="M577" s="309"/>
      <c r="N577" s="309"/>
      <c r="O577" s="309"/>
      <c r="P577" s="309"/>
      <c r="Q577" s="309"/>
      <c r="R577" s="309"/>
      <c r="S577" s="309"/>
      <c r="T577" s="195"/>
      <c r="U577" s="195"/>
      <c r="V577" s="195"/>
    </row>
    <row r="578" spans="1:22" ht="14.5">
      <c r="A578" s="322"/>
      <c r="B578" s="322"/>
      <c r="C578" s="314"/>
      <c r="D578" s="314"/>
      <c r="E578" s="314"/>
      <c r="F578" s="309"/>
      <c r="G578" s="309"/>
      <c r="H578" s="309"/>
      <c r="I578" s="309"/>
      <c r="J578" s="309"/>
      <c r="K578" s="309"/>
      <c r="L578" s="309"/>
      <c r="M578" s="309"/>
      <c r="N578" s="309"/>
      <c r="O578" s="309"/>
      <c r="P578" s="309"/>
      <c r="Q578" s="309"/>
      <c r="R578" s="309"/>
      <c r="S578" s="309"/>
      <c r="T578" s="195"/>
      <c r="U578" s="195"/>
      <c r="V578" s="195"/>
    </row>
    <row r="579" spans="1:22" ht="14.5">
      <c r="A579" s="322"/>
      <c r="B579" s="322"/>
      <c r="C579" s="314"/>
      <c r="D579" s="314"/>
      <c r="E579" s="314"/>
      <c r="F579" s="309"/>
      <c r="G579" s="309"/>
      <c r="H579" s="309"/>
      <c r="I579" s="309"/>
      <c r="J579" s="309"/>
      <c r="K579" s="309"/>
      <c r="L579" s="309"/>
      <c r="M579" s="309"/>
      <c r="N579" s="309"/>
      <c r="O579" s="309"/>
      <c r="P579" s="309"/>
      <c r="Q579" s="309"/>
      <c r="R579" s="309"/>
      <c r="S579" s="309"/>
      <c r="T579" s="195"/>
      <c r="U579" s="195"/>
      <c r="V579" s="195"/>
    </row>
    <row r="580" spans="1:22" ht="14.5">
      <c r="A580" s="322"/>
      <c r="B580" s="322"/>
      <c r="C580" s="314"/>
      <c r="D580" s="314"/>
      <c r="E580" s="314"/>
      <c r="F580" s="309"/>
      <c r="G580" s="309"/>
      <c r="H580" s="309"/>
      <c r="I580" s="309"/>
      <c r="J580" s="309"/>
      <c r="K580" s="309"/>
      <c r="L580" s="309"/>
      <c r="M580" s="309"/>
      <c r="N580" s="309"/>
      <c r="O580" s="309"/>
      <c r="P580" s="309"/>
      <c r="Q580" s="309"/>
      <c r="R580" s="309"/>
      <c r="S580" s="309"/>
      <c r="T580" s="195"/>
      <c r="U580" s="195"/>
      <c r="V580" s="195"/>
    </row>
    <row r="581" spans="1:22" ht="14.5">
      <c r="A581" s="322"/>
      <c r="B581" s="322"/>
      <c r="C581" s="314"/>
      <c r="D581" s="314"/>
      <c r="E581" s="314"/>
      <c r="F581" s="309"/>
      <c r="G581" s="309"/>
      <c r="H581" s="309"/>
      <c r="I581" s="309"/>
      <c r="J581" s="309"/>
      <c r="K581" s="309"/>
      <c r="L581" s="309"/>
      <c r="M581" s="309"/>
      <c r="N581" s="309"/>
      <c r="O581" s="309"/>
      <c r="P581" s="309"/>
      <c r="Q581" s="309"/>
      <c r="R581" s="309"/>
      <c r="S581" s="309"/>
      <c r="T581" s="195"/>
      <c r="U581" s="195"/>
      <c r="V581" s="195"/>
    </row>
    <row r="582" spans="1:22" ht="14.5">
      <c r="A582" s="322"/>
      <c r="B582" s="322"/>
      <c r="C582" s="314"/>
      <c r="D582" s="314"/>
      <c r="E582" s="314"/>
      <c r="F582" s="309"/>
      <c r="G582" s="309"/>
      <c r="H582" s="309"/>
      <c r="I582" s="309"/>
      <c r="J582" s="309"/>
      <c r="K582" s="309"/>
      <c r="L582" s="309"/>
      <c r="M582" s="309"/>
      <c r="N582" s="309"/>
      <c r="O582" s="309"/>
      <c r="P582" s="309"/>
      <c r="Q582" s="309"/>
      <c r="R582" s="309"/>
      <c r="S582" s="309"/>
      <c r="T582" s="195"/>
      <c r="U582" s="195"/>
      <c r="V582" s="195"/>
    </row>
    <row r="583" spans="1:22" ht="14.5">
      <c r="A583" s="322"/>
      <c r="B583" s="322"/>
      <c r="C583" s="314"/>
      <c r="D583" s="314"/>
      <c r="E583" s="314"/>
      <c r="F583" s="309"/>
      <c r="G583" s="309"/>
      <c r="H583" s="309"/>
      <c r="I583" s="309"/>
      <c r="J583" s="309"/>
      <c r="K583" s="309"/>
      <c r="L583" s="309"/>
      <c r="M583" s="309"/>
      <c r="N583" s="309"/>
      <c r="O583" s="309"/>
      <c r="P583" s="309"/>
      <c r="Q583" s="309"/>
      <c r="R583" s="309"/>
      <c r="S583" s="309"/>
      <c r="T583" s="195"/>
      <c r="U583" s="195"/>
      <c r="V583" s="195"/>
    </row>
    <row r="584" spans="1:22" ht="14.5">
      <c r="A584" s="322"/>
      <c r="B584" s="322"/>
      <c r="C584" s="314"/>
      <c r="D584" s="314"/>
      <c r="E584" s="314"/>
      <c r="F584" s="309"/>
      <c r="G584" s="309"/>
      <c r="H584" s="309"/>
      <c r="I584" s="309"/>
      <c r="J584" s="309"/>
      <c r="K584" s="309"/>
      <c r="L584" s="309"/>
      <c r="M584" s="309"/>
      <c r="N584" s="309"/>
      <c r="O584" s="309"/>
      <c r="P584" s="309"/>
      <c r="Q584" s="309"/>
      <c r="R584" s="309"/>
      <c r="S584" s="309"/>
      <c r="T584" s="195"/>
      <c r="U584" s="195"/>
      <c r="V584" s="195"/>
    </row>
    <row r="585" spans="1:22" ht="14.5">
      <c r="A585" s="322"/>
      <c r="B585" s="322"/>
      <c r="C585" s="314"/>
      <c r="D585" s="314"/>
      <c r="E585" s="314"/>
      <c r="F585" s="309"/>
      <c r="G585" s="309"/>
      <c r="H585" s="309"/>
      <c r="I585" s="309"/>
      <c r="J585" s="309"/>
      <c r="K585" s="309"/>
      <c r="L585" s="309"/>
      <c r="M585" s="309"/>
      <c r="N585" s="309"/>
      <c r="O585" s="309"/>
      <c r="P585" s="309"/>
      <c r="Q585" s="309"/>
      <c r="R585" s="309"/>
      <c r="S585" s="309"/>
      <c r="T585" s="195"/>
      <c r="U585" s="195"/>
      <c r="V585" s="195"/>
    </row>
    <row r="586" spans="1:22" ht="14.5">
      <c r="A586" s="322"/>
      <c r="B586" s="322"/>
      <c r="C586" s="314"/>
      <c r="D586" s="314"/>
      <c r="E586" s="314"/>
      <c r="F586" s="309"/>
      <c r="G586" s="309"/>
      <c r="H586" s="309"/>
      <c r="I586" s="309"/>
      <c r="J586" s="309"/>
      <c r="K586" s="309"/>
      <c r="L586" s="309"/>
      <c r="M586" s="309"/>
      <c r="N586" s="309"/>
      <c r="O586" s="309"/>
      <c r="P586" s="309"/>
      <c r="Q586" s="309"/>
      <c r="R586" s="309"/>
      <c r="S586" s="309"/>
      <c r="T586" s="195"/>
      <c r="U586" s="195"/>
      <c r="V586" s="195"/>
    </row>
    <row r="587" spans="1:22" ht="14.5">
      <c r="A587" s="322"/>
      <c r="B587" s="322"/>
      <c r="C587" s="314"/>
      <c r="D587" s="314"/>
      <c r="E587" s="314"/>
      <c r="F587" s="309"/>
      <c r="G587" s="309"/>
      <c r="H587" s="309"/>
      <c r="I587" s="309"/>
      <c r="J587" s="309"/>
      <c r="K587" s="309"/>
      <c r="L587" s="309"/>
      <c r="M587" s="309"/>
      <c r="N587" s="309"/>
      <c r="O587" s="309"/>
      <c r="P587" s="309"/>
      <c r="Q587" s="309"/>
      <c r="R587" s="309"/>
      <c r="S587" s="309"/>
      <c r="T587" s="195"/>
      <c r="U587" s="195"/>
      <c r="V587" s="195"/>
    </row>
    <row r="588" spans="1:22" ht="14.5">
      <c r="A588" s="322"/>
      <c r="B588" s="322"/>
      <c r="C588" s="314"/>
      <c r="D588" s="314"/>
      <c r="E588" s="314"/>
      <c r="F588" s="309"/>
      <c r="G588" s="309"/>
      <c r="H588" s="309"/>
      <c r="I588" s="309"/>
      <c r="J588" s="309"/>
      <c r="K588" s="309"/>
      <c r="L588" s="309"/>
      <c r="M588" s="309"/>
      <c r="N588" s="309"/>
      <c r="O588" s="309"/>
      <c r="P588" s="309"/>
      <c r="Q588" s="309"/>
      <c r="R588" s="309"/>
      <c r="S588" s="309"/>
      <c r="T588" s="195"/>
      <c r="U588" s="195"/>
      <c r="V588" s="195"/>
    </row>
    <row r="589" spans="1:22" ht="14.5">
      <c r="A589" s="322"/>
      <c r="B589" s="322"/>
      <c r="C589" s="314"/>
      <c r="D589" s="314"/>
      <c r="E589" s="314"/>
      <c r="F589" s="309"/>
      <c r="G589" s="309"/>
      <c r="H589" s="309"/>
      <c r="I589" s="309"/>
      <c r="J589" s="309"/>
      <c r="K589" s="309"/>
      <c r="L589" s="309"/>
      <c r="M589" s="309"/>
      <c r="N589" s="309"/>
      <c r="O589" s="309"/>
      <c r="P589" s="309"/>
      <c r="Q589" s="309"/>
      <c r="R589" s="309"/>
      <c r="S589" s="309"/>
      <c r="T589" s="195"/>
      <c r="U589" s="195"/>
      <c r="V589" s="195"/>
    </row>
    <row r="590" spans="1:22" ht="14.5">
      <c r="A590" s="322"/>
      <c r="B590" s="322"/>
      <c r="C590" s="314"/>
      <c r="D590" s="314"/>
      <c r="E590" s="314"/>
      <c r="F590" s="309"/>
      <c r="G590" s="309"/>
      <c r="H590" s="309"/>
      <c r="I590" s="309"/>
      <c r="J590" s="309"/>
      <c r="K590" s="309"/>
      <c r="L590" s="309"/>
      <c r="M590" s="309"/>
      <c r="N590" s="309"/>
      <c r="O590" s="309"/>
      <c r="P590" s="309"/>
      <c r="Q590" s="309"/>
      <c r="R590" s="309"/>
      <c r="S590" s="309"/>
      <c r="T590" s="195"/>
      <c r="U590" s="195"/>
      <c r="V590" s="195"/>
    </row>
    <row r="591" spans="1:22" ht="14.5">
      <c r="A591" s="322"/>
      <c r="B591" s="322"/>
      <c r="C591" s="314"/>
      <c r="D591" s="314"/>
      <c r="E591" s="314"/>
      <c r="F591" s="309"/>
      <c r="G591" s="309"/>
      <c r="H591" s="309"/>
      <c r="I591" s="309"/>
      <c r="J591" s="309"/>
      <c r="K591" s="309"/>
      <c r="L591" s="309"/>
      <c r="M591" s="309"/>
      <c r="N591" s="309"/>
      <c r="O591" s="309"/>
      <c r="P591" s="309"/>
      <c r="Q591" s="309"/>
      <c r="R591" s="309"/>
      <c r="S591" s="309"/>
      <c r="T591" s="195"/>
      <c r="U591" s="195"/>
      <c r="V591" s="195"/>
    </row>
    <row r="592" spans="1:22" ht="14.5">
      <c r="A592" s="322"/>
      <c r="B592" s="322"/>
      <c r="C592" s="314"/>
      <c r="D592" s="314"/>
      <c r="E592" s="314"/>
      <c r="F592" s="309"/>
      <c r="G592" s="309"/>
      <c r="H592" s="309"/>
      <c r="I592" s="309"/>
      <c r="J592" s="309"/>
      <c r="K592" s="309"/>
      <c r="L592" s="309"/>
      <c r="M592" s="309"/>
      <c r="N592" s="309"/>
      <c r="O592" s="309"/>
      <c r="P592" s="309"/>
      <c r="Q592" s="309"/>
      <c r="R592" s="309"/>
      <c r="S592" s="309"/>
      <c r="T592" s="195"/>
      <c r="U592" s="195"/>
      <c r="V592" s="195"/>
    </row>
    <row r="593" spans="1:22" ht="14.5">
      <c r="A593" s="322"/>
      <c r="B593" s="322"/>
      <c r="C593" s="314"/>
      <c r="D593" s="314"/>
      <c r="E593" s="314"/>
      <c r="F593" s="309"/>
      <c r="G593" s="309"/>
      <c r="H593" s="309"/>
      <c r="I593" s="309"/>
      <c r="J593" s="309"/>
      <c r="K593" s="309"/>
      <c r="L593" s="309"/>
      <c r="M593" s="309"/>
      <c r="N593" s="309"/>
      <c r="O593" s="309"/>
      <c r="P593" s="309"/>
      <c r="Q593" s="309"/>
      <c r="R593" s="309"/>
      <c r="S593" s="309"/>
      <c r="T593" s="195"/>
      <c r="U593" s="195"/>
      <c r="V593" s="195"/>
    </row>
    <row r="594" spans="1:22" ht="14.5">
      <c r="A594" s="322"/>
      <c r="B594" s="322"/>
      <c r="C594" s="314"/>
      <c r="D594" s="314"/>
      <c r="E594" s="314"/>
      <c r="F594" s="309"/>
      <c r="G594" s="309"/>
      <c r="H594" s="309"/>
      <c r="I594" s="309"/>
      <c r="J594" s="309"/>
      <c r="K594" s="309"/>
      <c r="L594" s="309"/>
      <c r="M594" s="309"/>
      <c r="N594" s="309"/>
      <c r="O594" s="309"/>
      <c r="P594" s="309"/>
      <c r="Q594" s="309"/>
      <c r="R594" s="309"/>
      <c r="S594" s="309"/>
      <c r="T594" s="195"/>
      <c r="U594" s="195"/>
      <c r="V594" s="195"/>
    </row>
    <row r="595" spans="1:22" ht="14.5">
      <c r="A595" s="322"/>
      <c r="B595" s="322"/>
      <c r="C595" s="314"/>
      <c r="D595" s="314"/>
      <c r="E595" s="314"/>
      <c r="F595" s="309"/>
      <c r="G595" s="309"/>
      <c r="H595" s="309"/>
      <c r="I595" s="309"/>
      <c r="J595" s="309"/>
      <c r="K595" s="309"/>
      <c r="L595" s="309"/>
      <c r="M595" s="309"/>
      <c r="N595" s="309"/>
      <c r="O595" s="309"/>
      <c r="P595" s="309"/>
      <c r="Q595" s="309"/>
      <c r="R595" s="309"/>
      <c r="S595" s="309"/>
      <c r="T595" s="195"/>
      <c r="U595" s="195"/>
      <c r="V595" s="195"/>
    </row>
    <row r="596" spans="1:22" ht="14.5">
      <c r="A596" s="322"/>
      <c r="B596" s="322"/>
      <c r="C596" s="314"/>
      <c r="D596" s="314"/>
      <c r="E596" s="314"/>
      <c r="F596" s="309"/>
      <c r="G596" s="309"/>
      <c r="H596" s="309"/>
      <c r="I596" s="309"/>
      <c r="J596" s="309"/>
      <c r="K596" s="309"/>
      <c r="L596" s="309"/>
      <c r="M596" s="309"/>
      <c r="N596" s="309"/>
      <c r="O596" s="309"/>
      <c r="P596" s="309"/>
      <c r="Q596" s="309"/>
      <c r="R596" s="309"/>
      <c r="S596" s="309"/>
      <c r="T596" s="195"/>
      <c r="U596" s="195"/>
      <c r="V596" s="195"/>
    </row>
    <row r="597" spans="1:22" ht="14.5">
      <c r="A597" s="322"/>
      <c r="B597" s="322"/>
      <c r="C597" s="314"/>
      <c r="D597" s="314"/>
      <c r="E597" s="314"/>
      <c r="F597" s="309"/>
      <c r="G597" s="309"/>
      <c r="H597" s="309"/>
      <c r="I597" s="309"/>
      <c r="J597" s="309"/>
      <c r="K597" s="309"/>
      <c r="L597" s="309"/>
      <c r="M597" s="309"/>
      <c r="N597" s="309"/>
      <c r="O597" s="309"/>
      <c r="P597" s="309"/>
      <c r="Q597" s="309"/>
      <c r="R597" s="309"/>
      <c r="S597" s="309"/>
      <c r="T597" s="195"/>
      <c r="U597" s="195"/>
      <c r="V597" s="195"/>
    </row>
    <row r="598" spans="1:22" ht="14.5">
      <c r="A598" s="322"/>
      <c r="B598" s="322"/>
      <c r="C598" s="314"/>
      <c r="D598" s="314"/>
      <c r="E598" s="314"/>
      <c r="F598" s="309"/>
      <c r="G598" s="309"/>
      <c r="H598" s="309"/>
      <c r="I598" s="309"/>
      <c r="J598" s="309"/>
      <c r="K598" s="309"/>
      <c r="L598" s="309"/>
      <c r="M598" s="309"/>
      <c r="N598" s="309"/>
      <c r="O598" s="309"/>
      <c r="P598" s="309"/>
      <c r="Q598" s="309"/>
      <c r="R598" s="309"/>
      <c r="S598" s="309"/>
      <c r="T598" s="195"/>
      <c r="U598" s="195"/>
      <c r="V598" s="195"/>
    </row>
    <row r="599" spans="1:22" ht="14.5">
      <c r="A599" s="322"/>
      <c r="B599" s="322"/>
      <c r="C599" s="314"/>
      <c r="D599" s="314"/>
      <c r="E599" s="314"/>
      <c r="F599" s="309"/>
      <c r="G599" s="309"/>
      <c r="H599" s="309"/>
      <c r="I599" s="309"/>
      <c r="J599" s="309"/>
      <c r="K599" s="309"/>
      <c r="L599" s="309"/>
      <c r="M599" s="309"/>
      <c r="N599" s="309"/>
      <c r="O599" s="309"/>
      <c r="P599" s="309"/>
      <c r="Q599" s="309"/>
      <c r="R599" s="309"/>
      <c r="S599" s="309"/>
      <c r="T599" s="195"/>
      <c r="U599" s="195"/>
      <c r="V599" s="195"/>
    </row>
    <row r="600" spans="1:22" ht="14.5">
      <c r="A600" s="322"/>
      <c r="B600" s="322"/>
      <c r="C600" s="314"/>
      <c r="D600" s="314"/>
      <c r="E600" s="314"/>
      <c r="F600" s="309"/>
      <c r="G600" s="309"/>
      <c r="H600" s="309"/>
      <c r="I600" s="309"/>
      <c r="J600" s="309"/>
      <c r="K600" s="309"/>
      <c r="L600" s="309"/>
      <c r="M600" s="309"/>
      <c r="N600" s="309"/>
      <c r="O600" s="309"/>
      <c r="P600" s="309"/>
      <c r="Q600" s="309"/>
      <c r="R600" s="309"/>
      <c r="S600" s="309"/>
      <c r="T600" s="195"/>
      <c r="U600" s="195"/>
      <c r="V600" s="195"/>
    </row>
    <row r="601" spans="1:22" ht="14.5">
      <c r="A601" s="322"/>
      <c r="B601" s="322"/>
      <c r="C601" s="314"/>
      <c r="D601" s="314"/>
      <c r="E601" s="314"/>
      <c r="F601" s="309"/>
      <c r="G601" s="309"/>
      <c r="H601" s="309"/>
      <c r="I601" s="309"/>
      <c r="J601" s="309"/>
      <c r="K601" s="309"/>
      <c r="L601" s="309"/>
      <c r="M601" s="309"/>
      <c r="N601" s="309"/>
      <c r="O601" s="309"/>
      <c r="P601" s="309"/>
      <c r="Q601" s="309"/>
      <c r="R601" s="309"/>
      <c r="S601" s="309"/>
      <c r="T601" s="195"/>
      <c r="U601" s="195"/>
      <c r="V601" s="195"/>
    </row>
    <row r="602" spans="1:22" ht="14.5">
      <c r="A602" s="322"/>
      <c r="B602" s="322"/>
      <c r="C602" s="314"/>
      <c r="D602" s="314"/>
      <c r="E602" s="314"/>
      <c r="F602" s="309"/>
      <c r="G602" s="309"/>
      <c r="H602" s="309"/>
      <c r="I602" s="309"/>
      <c r="J602" s="309"/>
      <c r="K602" s="309"/>
      <c r="L602" s="309"/>
      <c r="M602" s="309"/>
      <c r="N602" s="309"/>
      <c r="O602" s="309"/>
      <c r="P602" s="309"/>
      <c r="Q602" s="309"/>
      <c r="R602" s="309"/>
      <c r="S602" s="309"/>
      <c r="T602" s="195"/>
      <c r="U602" s="195"/>
      <c r="V602" s="195"/>
    </row>
    <row r="603" spans="1:22" ht="14.5">
      <c r="A603" s="322"/>
      <c r="B603" s="322"/>
      <c r="C603" s="314"/>
      <c r="D603" s="314"/>
      <c r="E603" s="314"/>
      <c r="F603" s="309"/>
      <c r="G603" s="309"/>
      <c r="H603" s="309"/>
      <c r="I603" s="309"/>
      <c r="J603" s="309"/>
      <c r="K603" s="309"/>
      <c r="L603" s="309"/>
      <c r="M603" s="309"/>
      <c r="N603" s="309"/>
      <c r="O603" s="309"/>
      <c r="P603" s="309"/>
      <c r="Q603" s="309"/>
      <c r="R603" s="309"/>
      <c r="S603" s="309"/>
      <c r="T603" s="195"/>
      <c r="U603" s="195"/>
      <c r="V603" s="195"/>
    </row>
    <row r="604" spans="1:22" ht="14.5">
      <c r="A604" s="322"/>
      <c r="B604" s="322"/>
      <c r="C604" s="314"/>
      <c r="D604" s="314"/>
      <c r="E604" s="314"/>
      <c r="F604" s="309"/>
      <c r="G604" s="309"/>
      <c r="H604" s="309"/>
      <c r="I604" s="309"/>
      <c r="J604" s="309"/>
      <c r="K604" s="309"/>
      <c r="L604" s="309"/>
      <c r="M604" s="309"/>
      <c r="N604" s="309"/>
      <c r="O604" s="309"/>
      <c r="P604" s="309"/>
      <c r="Q604" s="309"/>
      <c r="R604" s="309"/>
      <c r="S604" s="309"/>
      <c r="T604" s="195"/>
      <c r="U604" s="195"/>
      <c r="V604" s="195"/>
    </row>
    <row r="605" spans="1:22" ht="14.5">
      <c r="A605" s="322"/>
      <c r="B605" s="322"/>
      <c r="C605" s="314"/>
      <c r="D605" s="314"/>
      <c r="E605" s="314"/>
      <c r="F605" s="309"/>
      <c r="G605" s="309"/>
      <c r="H605" s="309"/>
      <c r="I605" s="309"/>
      <c r="J605" s="309"/>
      <c r="K605" s="309"/>
      <c r="L605" s="309"/>
      <c r="M605" s="309"/>
      <c r="N605" s="309"/>
      <c r="O605" s="309"/>
      <c r="P605" s="309"/>
      <c r="Q605" s="309"/>
      <c r="R605" s="309"/>
      <c r="S605" s="309"/>
      <c r="T605" s="195"/>
      <c r="U605" s="195"/>
      <c r="V605" s="195"/>
    </row>
    <row r="606" spans="1:22" ht="14.5">
      <c r="A606" s="322"/>
      <c r="B606" s="322"/>
      <c r="C606" s="314"/>
      <c r="D606" s="314"/>
      <c r="E606" s="314"/>
      <c r="F606" s="309"/>
      <c r="G606" s="309"/>
      <c r="H606" s="309"/>
      <c r="I606" s="309"/>
      <c r="J606" s="309"/>
      <c r="K606" s="309"/>
      <c r="L606" s="309"/>
      <c r="M606" s="309"/>
      <c r="N606" s="309"/>
      <c r="O606" s="309"/>
      <c r="P606" s="309"/>
      <c r="Q606" s="309"/>
      <c r="R606" s="309"/>
      <c r="S606" s="309"/>
      <c r="T606" s="195"/>
      <c r="U606" s="195"/>
      <c r="V606" s="195"/>
    </row>
    <row r="607" spans="1:22" ht="14.5">
      <c r="A607" s="322"/>
      <c r="B607" s="322"/>
      <c r="C607" s="314"/>
      <c r="D607" s="314"/>
      <c r="E607" s="314"/>
      <c r="F607" s="309"/>
      <c r="G607" s="309"/>
      <c r="H607" s="309"/>
      <c r="I607" s="309"/>
      <c r="J607" s="309"/>
      <c r="K607" s="309"/>
      <c r="L607" s="309"/>
      <c r="M607" s="309"/>
      <c r="N607" s="309"/>
      <c r="O607" s="309"/>
      <c r="P607" s="309"/>
      <c r="Q607" s="309"/>
      <c r="R607" s="309"/>
      <c r="S607" s="309"/>
      <c r="T607" s="195"/>
      <c r="U607" s="195"/>
      <c r="V607" s="195"/>
    </row>
    <row r="608" spans="1:22" ht="14.5">
      <c r="A608" s="322"/>
      <c r="B608" s="322"/>
      <c r="C608" s="314"/>
      <c r="D608" s="314"/>
      <c r="E608" s="314"/>
      <c r="F608" s="309"/>
      <c r="G608" s="309"/>
      <c r="H608" s="309"/>
      <c r="I608" s="309"/>
      <c r="J608" s="309"/>
      <c r="K608" s="309"/>
      <c r="L608" s="309"/>
      <c r="M608" s="309"/>
      <c r="N608" s="309"/>
      <c r="O608" s="309"/>
      <c r="P608" s="309"/>
      <c r="Q608" s="309"/>
      <c r="R608" s="309"/>
      <c r="S608" s="309"/>
      <c r="T608" s="195"/>
      <c r="U608" s="195"/>
      <c r="V608" s="195"/>
    </row>
    <row r="609" spans="1:22" ht="14.5">
      <c r="A609" s="322"/>
      <c r="B609" s="322"/>
      <c r="C609" s="314"/>
      <c r="D609" s="314"/>
      <c r="E609" s="314"/>
      <c r="F609" s="309"/>
      <c r="G609" s="309"/>
      <c r="H609" s="309"/>
      <c r="I609" s="309"/>
      <c r="J609" s="309"/>
      <c r="K609" s="309"/>
      <c r="L609" s="309"/>
      <c r="M609" s="309"/>
      <c r="N609" s="309"/>
      <c r="O609" s="309"/>
      <c r="P609" s="309"/>
      <c r="Q609" s="309"/>
      <c r="R609" s="309"/>
      <c r="S609" s="309"/>
      <c r="T609" s="195"/>
      <c r="U609" s="195"/>
      <c r="V609" s="195"/>
    </row>
    <row r="610" spans="1:22" ht="14.5">
      <c r="A610" s="322"/>
      <c r="B610" s="322"/>
      <c r="C610" s="314"/>
      <c r="D610" s="314"/>
      <c r="E610" s="314"/>
      <c r="F610" s="309"/>
      <c r="G610" s="309"/>
      <c r="H610" s="309"/>
      <c r="I610" s="309"/>
      <c r="J610" s="309"/>
      <c r="K610" s="309"/>
      <c r="L610" s="309"/>
      <c r="M610" s="309"/>
      <c r="N610" s="309"/>
      <c r="O610" s="309"/>
      <c r="P610" s="309"/>
      <c r="Q610" s="309"/>
      <c r="R610" s="309"/>
      <c r="S610" s="309"/>
      <c r="T610" s="195"/>
      <c r="U610" s="195"/>
      <c r="V610" s="195"/>
    </row>
    <row r="611" spans="1:22" ht="14.5">
      <c r="A611" s="322"/>
      <c r="B611" s="322"/>
      <c r="C611" s="314"/>
      <c r="D611" s="314"/>
      <c r="E611" s="314"/>
      <c r="F611" s="309"/>
      <c r="G611" s="309"/>
      <c r="H611" s="309"/>
      <c r="I611" s="309"/>
      <c r="J611" s="309"/>
      <c r="K611" s="309"/>
      <c r="L611" s="309"/>
      <c r="M611" s="309"/>
      <c r="N611" s="309"/>
      <c r="O611" s="309"/>
      <c r="P611" s="309"/>
      <c r="Q611" s="309"/>
      <c r="R611" s="309"/>
      <c r="S611" s="309"/>
      <c r="T611" s="195"/>
      <c r="U611" s="195"/>
      <c r="V611" s="195"/>
    </row>
    <row r="612" spans="1:22" ht="14.5">
      <c r="A612" s="322"/>
      <c r="B612" s="322"/>
      <c r="C612" s="314"/>
      <c r="D612" s="314"/>
      <c r="E612" s="314"/>
      <c r="F612" s="309"/>
      <c r="G612" s="309"/>
      <c r="H612" s="309"/>
      <c r="I612" s="309"/>
      <c r="J612" s="309"/>
      <c r="K612" s="309"/>
      <c r="L612" s="309"/>
      <c r="M612" s="309"/>
      <c r="N612" s="309"/>
      <c r="O612" s="309"/>
      <c r="P612" s="309"/>
      <c r="Q612" s="309"/>
      <c r="R612" s="309"/>
      <c r="S612" s="309"/>
      <c r="T612" s="195"/>
      <c r="U612" s="195"/>
      <c r="V612" s="195"/>
    </row>
    <row r="613" spans="1:22" ht="14.5">
      <c r="A613" s="322"/>
      <c r="B613" s="322"/>
      <c r="C613" s="314"/>
      <c r="D613" s="314"/>
      <c r="E613" s="314"/>
      <c r="F613" s="309"/>
      <c r="G613" s="309"/>
      <c r="H613" s="309"/>
      <c r="I613" s="309"/>
      <c r="J613" s="309"/>
      <c r="K613" s="309"/>
      <c r="L613" s="309"/>
      <c r="M613" s="309"/>
      <c r="N613" s="309"/>
      <c r="O613" s="309"/>
      <c r="P613" s="309"/>
      <c r="Q613" s="309"/>
      <c r="R613" s="309"/>
      <c r="S613" s="309"/>
      <c r="T613" s="195"/>
      <c r="U613" s="195"/>
      <c r="V613" s="195"/>
    </row>
    <row r="614" spans="1:22" ht="14.5">
      <c r="A614" s="322"/>
      <c r="B614" s="322"/>
      <c r="C614" s="314"/>
      <c r="D614" s="314"/>
      <c r="E614" s="314"/>
      <c r="F614" s="309"/>
      <c r="G614" s="309"/>
      <c r="H614" s="309"/>
      <c r="I614" s="309"/>
      <c r="J614" s="309"/>
      <c r="K614" s="309"/>
      <c r="L614" s="309"/>
      <c r="M614" s="309"/>
      <c r="N614" s="309"/>
      <c r="O614" s="309"/>
      <c r="P614" s="309"/>
      <c r="Q614" s="309"/>
      <c r="R614" s="309"/>
      <c r="S614" s="309"/>
      <c r="T614" s="195"/>
      <c r="U614" s="195"/>
      <c r="V614" s="195"/>
    </row>
    <row r="615" spans="1:22" ht="14.5">
      <c r="A615" s="322"/>
      <c r="B615" s="322"/>
      <c r="C615" s="314"/>
      <c r="D615" s="314"/>
      <c r="E615" s="314"/>
      <c r="F615" s="309"/>
      <c r="G615" s="309"/>
      <c r="H615" s="309"/>
      <c r="I615" s="309"/>
      <c r="J615" s="309"/>
      <c r="K615" s="309"/>
      <c r="L615" s="309"/>
      <c r="M615" s="309"/>
      <c r="N615" s="309"/>
      <c r="O615" s="309"/>
      <c r="P615" s="309"/>
      <c r="Q615" s="309"/>
      <c r="R615" s="309"/>
      <c r="S615" s="309"/>
      <c r="T615" s="195"/>
      <c r="U615" s="195"/>
      <c r="V615" s="195"/>
    </row>
    <row r="616" spans="1:22" ht="14.5">
      <c r="A616" s="322"/>
      <c r="B616" s="322"/>
      <c r="C616" s="314"/>
      <c r="D616" s="314"/>
      <c r="E616" s="314"/>
      <c r="F616" s="309"/>
      <c r="G616" s="309"/>
      <c r="H616" s="309"/>
      <c r="I616" s="309"/>
      <c r="J616" s="309"/>
      <c r="K616" s="309"/>
      <c r="L616" s="309"/>
      <c r="M616" s="309"/>
      <c r="N616" s="309"/>
      <c r="O616" s="309"/>
      <c r="P616" s="309"/>
      <c r="Q616" s="309"/>
      <c r="R616" s="309"/>
      <c r="S616" s="309"/>
      <c r="T616" s="195"/>
      <c r="U616" s="195"/>
      <c r="V616" s="195"/>
    </row>
    <row r="617" spans="1:22" ht="14.5">
      <c r="A617" s="322"/>
      <c r="B617" s="322"/>
      <c r="C617" s="314"/>
      <c r="D617" s="314"/>
      <c r="E617" s="314"/>
      <c r="F617" s="309"/>
      <c r="G617" s="309"/>
      <c r="H617" s="309"/>
      <c r="I617" s="309"/>
      <c r="J617" s="309"/>
      <c r="K617" s="309"/>
      <c r="L617" s="309"/>
      <c r="M617" s="309"/>
      <c r="N617" s="309"/>
      <c r="O617" s="309"/>
      <c r="P617" s="309"/>
      <c r="Q617" s="309"/>
      <c r="R617" s="309"/>
      <c r="S617" s="309"/>
      <c r="T617" s="195"/>
      <c r="U617" s="195"/>
      <c r="V617" s="195"/>
    </row>
    <row r="618" spans="1:22" ht="14.5">
      <c r="A618" s="322"/>
      <c r="B618" s="322"/>
      <c r="C618" s="314"/>
      <c r="D618" s="314"/>
      <c r="E618" s="314"/>
      <c r="F618" s="309"/>
      <c r="G618" s="309"/>
      <c r="H618" s="309"/>
      <c r="I618" s="309"/>
      <c r="J618" s="309"/>
      <c r="K618" s="309"/>
      <c r="L618" s="309"/>
      <c r="M618" s="309"/>
      <c r="N618" s="309"/>
      <c r="O618" s="309"/>
      <c r="P618" s="309"/>
      <c r="Q618" s="309"/>
      <c r="R618" s="309"/>
      <c r="S618" s="309"/>
      <c r="T618" s="195"/>
      <c r="U618" s="195"/>
      <c r="V618" s="195"/>
    </row>
    <row r="619" spans="1:22" ht="14.5">
      <c r="A619" s="322"/>
      <c r="B619" s="322"/>
      <c r="C619" s="314"/>
      <c r="D619" s="314"/>
      <c r="E619" s="314"/>
      <c r="F619" s="309"/>
      <c r="G619" s="309"/>
      <c r="H619" s="309"/>
      <c r="I619" s="309"/>
      <c r="J619" s="309"/>
      <c r="K619" s="309"/>
      <c r="L619" s="309"/>
      <c r="M619" s="309"/>
      <c r="N619" s="309"/>
      <c r="O619" s="309"/>
      <c r="P619" s="309"/>
      <c r="Q619" s="309"/>
      <c r="R619" s="309"/>
      <c r="S619" s="309"/>
      <c r="T619" s="195"/>
      <c r="U619" s="195"/>
      <c r="V619" s="195"/>
    </row>
    <row r="620" spans="1:22" ht="14.5">
      <c r="A620" s="322"/>
      <c r="B620" s="322"/>
      <c r="C620" s="314"/>
      <c r="D620" s="314"/>
      <c r="E620" s="314"/>
      <c r="F620" s="309"/>
      <c r="G620" s="309"/>
      <c r="H620" s="309"/>
      <c r="I620" s="309"/>
      <c r="J620" s="309"/>
      <c r="K620" s="309"/>
      <c r="L620" s="309"/>
      <c r="M620" s="309"/>
      <c r="N620" s="309"/>
      <c r="O620" s="309"/>
      <c r="P620" s="309"/>
      <c r="Q620" s="309"/>
      <c r="R620" s="309"/>
      <c r="S620" s="309"/>
      <c r="T620" s="195"/>
      <c r="U620" s="195"/>
      <c r="V620" s="195"/>
    </row>
    <row r="621" spans="1:22" ht="14.5">
      <c r="A621" s="322"/>
      <c r="B621" s="322"/>
      <c r="C621" s="314"/>
      <c r="D621" s="314"/>
      <c r="E621" s="314"/>
      <c r="F621" s="309"/>
      <c r="G621" s="309"/>
      <c r="H621" s="309"/>
      <c r="I621" s="309"/>
      <c r="J621" s="309"/>
      <c r="K621" s="309"/>
      <c r="L621" s="309"/>
      <c r="M621" s="309"/>
      <c r="N621" s="309"/>
      <c r="O621" s="309"/>
      <c r="P621" s="309"/>
      <c r="Q621" s="309"/>
      <c r="R621" s="309"/>
      <c r="S621" s="309"/>
      <c r="T621" s="195"/>
      <c r="U621" s="195"/>
      <c r="V621" s="195"/>
    </row>
    <row r="622" spans="1:22" ht="14.5">
      <c r="A622" s="322"/>
      <c r="B622" s="322"/>
      <c r="C622" s="314"/>
      <c r="D622" s="314"/>
      <c r="E622" s="314"/>
      <c r="F622" s="309"/>
      <c r="G622" s="309"/>
      <c r="H622" s="309"/>
      <c r="I622" s="309"/>
      <c r="J622" s="309"/>
      <c r="K622" s="309"/>
      <c r="L622" s="309"/>
      <c r="M622" s="309"/>
      <c r="N622" s="309"/>
      <c r="O622" s="309"/>
      <c r="P622" s="309"/>
      <c r="Q622" s="309"/>
      <c r="R622" s="309"/>
      <c r="S622" s="309"/>
      <c r="T622" s="195"/>
      <c r="U622" s="195"/>
      <c r="V622" s="195"/>
    </row>
    <row r="623" spans="1:22" ht="14.5">
      <c r="A623" s="322"/>
      <c r="B623" s="322"/>
      <c r="C623" s="314"/>
      <c r="D623" s="314"/>
      <c r="E623" s="314"/>
      <c r="F623" s="309"/>
      <c r="G623" s="309"/>
      <c r="H623" s="309"/>
      <c r="I623" s="309"/>
      <c r="J623" s="309"/>
      <c r="K623" s="309"/>
      <c r="L623" s="309"/>
      <c r="M623" s="309"/>
      <c r="N623" s="309"/>
      <c r="O623" s="309"/>
      <c r="P623" s="309"/>
      <c r="Q623" s="309"/>
      <c r="R623" s="309"/>
      <c r="S623" s="309"/>
      <c r="T623" s="195"/>
      <c r="U623" s="195"/>
      <c r="V623" s="195"/>
    </row>
    <row r="624" spans="1:22" ht="14.5">
      <c r="A624" s="322"/>
      <c r="B624" s="322"/>
      <c r="C624" s="314"/>
      <c r="D624" s="314"/>
      <c r="E624" s="314"/>
      <c r="F624" s="309"/>
      <c r="G624" s="309"/>
      <c r="H624" s="309"/>
      <c r="I624" s="309"/>
      <c r="J624" s="309"/>
      <c r="K624" s="309"/>
      <c r="L624" s="309"/>
      <c r="M624" s="309"/>
      <c r="N624" s="309"/>
      <c r="O624" s="309"/>
      <c r="P624" s="309"/>
      <c r="Q624" s="309"/>
      <c r="R624" s="309"/>
      <c r="S624" s="309"/>
      <c r="T624" s="195"/>
      <c r="U624" s="195"/>
      <c r="V624" s="195"/>
    </row>
    <row r="625" spans="1:22" ht="14.5">
      <c r="A625" s="322"/>
      <c r="B625" s="322"/>
      <c r="C625" s="314"/>
      <c r="D625" s="314"/>
      <c r="E625" s="314"/>
      <c r="F625" s="309"/>
      <c r="G625" s="309"/>
      <c r="H625" s="309"/>
      <c r="I625" s="309"/>
      <c r="J625" s="309"/>
      <c r="K625" s="309"/>
      <c r="L625" s="309"/>
      <c r="M625" s="309"/>
      <c r="N625" s="309"/>
      <c r="O625" s="309"/>
      <c r="P625" s="309"/>
      <c r="Q625" s="309"/>
      <c r="R625" s="309"/>
      <c r="S625" s="309"/>
      <c r="T625" s="195"/>
      <c r="U625" s="195"/>
      <c r="V625" s="195"/>
    </row>
    <row r="626" spans="1:22" ht="14.5">
      <c r="A626" s="322"/>
      <c r="B626" s="322"/>
      <c r="C626" s="314"/>
      <c r="D626" s="314"/>
      <c r="E626" s="314"/>
      <c r="F626" s="309"/>
      <c r="G626" s="309"/>
      <c r="H626" s="309"/>
      <c r="I626" s="309"/>
      <c r="J626" s="309"/>
      <c r="K626" s="309"/>
      <c r="L626" s="309"/>
      <c r="M626" s="309"/>
      <c r="N626" s="309"/>
      <c r="O626" s="309"/>
      <c r="P626" s="309"/>
      <c r="Q626" s="309"/>
      <c r="R626" s="309"/>
      <c r="S626" s="309"/>
      <c r="T626" s="195"/>
      <c r="U626" s="195"/>
      <c r="V626" s="195"/>
    </row>
    <row r="627" spans="1:22" ht="14.5">
      <c r="A627" s="322"/>
      <c r="B627" s="322"/>
      <c r="C627" s="314"/>
      <c r="D627" s="314"/>
      <c r="E627" s="314"/>
      <c r="F627" s="309"/>
      <c r="G627" s="309"/>
      <c r="H627" s="309"/>
      <c r="I627" s="309"/>
      <c r="J627" s="309"/>
      <c r="K627" s="309"/>
      <c r="L627" s="309"/>
      <c r="M627" s="309"/>
      <c r="N627" s="309"/>
      <c r="O627" s="309"/>
      <c r="P627" s="309"/>
      <c r="Q627" s="309"/>
      <c r="R627" s="309"/>
      <c r="S627" s="309"/>
      <c r="T627" s="195"/>
      <c r="U627" s="195"/>
      <c r="V627" s="195"/>
    </row>
    <row r="628" spans="1:22" ht="14.5">
      <c r="A628" s="322"/>
      <c r="B628" s="322"/>
      <c r="C628" s="314"/>
      <c r="D628" s="314"/>
      <c r="E628" s="314"/>
      <c r="F628" s="309"/>
      <c r="G628" s="309"/>
      <c r="H628" s="309"/>
      <c r="I628" s="309"/>
      <c r="J628" s="309"/>
      <c r="K628" s="309"/>
      <c r="L628" s="309"/>
      <c r="M628" s="309"/>
      <c r="N628" s="309"/>
      <c r="O628" s="309"/>
      <c r="P628" s="309"/>
      <c r="Q628" s="309"/>
      <c r="R628" s="309"/>
      <c r="S628" s="309"/>
      <c r="T628" s="195"/>
      <c r="U628" s="195"/>
      <c r="V628" s="195"/>
    </row>
    <row r="629" spans="1:22" ht="14.5">
      <c r="A629" s="322"/>
      <c r="B629" s="322"/>
      <c r="C629" s="314"/>
      <c r="D629" s="314"/>
      <c r="E629" s="314"/>
      <c r="F629" s="309"/>
      <c r="G629" s="309"/>
      <c r="H629" s="309"/>
      <c r="I629" s="309"/>
      <c r="J629" s="309"/>
      <c r="K629" s="309"/>
      <c r="L629" s="309"/>
      <c r="M629" s="309"/>
      <c r="N629" s="309"/>
      <c r="O629" s="309"/>
      <c r="P629" s="309"/>
      <c r="Q629" s="309"/>
      <c r="R629" s="309"/>
      <c r="S629" s="309"/>
      <c r="T629" s="195"/>
      <c r="U629" s="195"/>
      <c r="V629" s="195"/>
    </row>
    <row r="630" spans="1:22" ht="14.5">
      <c r="A630" s="322"/>
      <c r="B630" s="322"/>
      <c r="C630" s="314"/>
      <c r="D630" s="314"/>
      <c r="E630" s="314"/>
      <c r="F630" s="309"/>
      <c r="G630" s="309"/>
      <c r="H630" s="309"/>
      <c r="I630" s="309"/>
      <c r="J630" s="309"/>
      <c r="K630" s="309"/>
      <c r="L630" s="309"/>
      <c r="M630" s="309"/>
      <c r="N630" s="309"/>
      <c r="O630" s="309"/>
      <c r="P630" s="309"/>
      <c r="Q630" s="309"/>
      <c r="R630" s="309"/>
      <c r="S630" s="309"/>
      <c r="T630" s="195"/>
      <c r="U630" s="195"/>
      <c r="V630" s="195"/>
    </row>
    <row r="631" spans="1:22" ht="14.5">
      <c r="A631" s="322"/>
      <c r="B631" s="322"/>
      <c r="C631" s="314"/>
      <c r="D631" s="314"/>
      <c r="E631" s="314"/>
      <c r="F631" s="309"/>
      <c r="G631" s="309"/>
      <c r="H631" s="309"/>
      <c r="I631" s="309"/>
      <c r="J631" s="309"/>
      <c r="K631" s="309"/>
      <c r="L631" s="309"/>
      <c r="M631" s="309"/>
      <c r="N631" s="309"/>
      <c r="O631" s="309"/>
      <c r="P631" s="309"/>
      <c r="Q631" s="309"/>
      <c r="R631" s="309"/>
      <c r="S631" s="309"/>
      <c r="T631" s="195"/>
      <c r="U631" s="195"/>
      <c r="V631" s="195"/>
    </row>
    <row r="632" spans="1:22" ht="14.5">
      <c r="A632" s="322"/>
      <c r="B632" s="322"/>
      <c r="C632" s="314"/>
      <c r="D632" s="314"/>
      <c r="E632" s="314"/>
      <c r="F632" s="309"/>
      <c r="G632" s="309"/>
      <c r="H632" s="309"/>
      <c r="I632" s="309"/>
      <c r="J632" s="309"/>
      <c r="K632" s="309"/>
      <c r="L632" s="309"/>
      <c r="M632" s="309"/>
      <c r="N632" s="309"/>
      <c r="O632" s="309"/>
      <c r="P632" s="309"/>
      <c r="Q632" s="309"/>
      <c r="R632" s="309"/>
      <c r="S632" s="309"/>
      <c r="T632" s="195"/>
      <c r="U632" s="195"/>
      <c r="V632" s="195"/>
    </row>
    <row r="633" spans="1:22" ht="14.5">
      <c r="A633" s="322"/>
      <c r="B633" s="322"/>
      <c r="C633" s="314"/>
      <c r="D633" s="314"/>
      <c r="E633" s="314"/>
      <c r="F633" s="309"/>
      <c r="G633" s="309"/>
      <c r="H633" s="309"/>
      <c r="I633" s="309"/>
      <c r="J633" s="309"/>
      <c r="K633" s="309"/>
      <c r="L633" s="309"/>
      <c r="M633" s="309"/>
      <c r="N633" s="309"/>
      <c r="O633" s="309"/>
      <c r="P633" s="309"/>
      <c r="Q633" s="309"/>
      <c r="R633" s="309"/>
      <c r="S633" s="309"/>
      <c r="T633" s="195"/>
      <c r="U633" s="195"/>
      <c r="V633" s="195"/>
    </row>
    <row r="634" spans="1:22" ht="14.5">
      <c r="A634" s="322"/>
      <c r="B634" s="322"/>
      <c r="C634" s="314"/>
      <c r="D634" s="314"/>
      <c r="E634" s="314"/>
      <c r="F634" s="309"/>
      <c r="G634" s="309"/>
      <c r="H634" s="309"/>
      <c r="I634" s="309"/>
      <c r="J634" s="309"/>
      <c r="K634" s="309"/>
      <c r="L634" s="309"/>
      <c r="M634" s="309"/>
      <c r="N634" s="309"/>
      <c r="O634" s="309"/>
      <c r="P634" s="309"/>
      <c r="Q634" s="309"/>
      <c r="R634" s="309"/>
      <c r="S634" s="309"/>
      <c r="T634" s="195"/>
      <c r="U634" s="195"/>
      <c r="V634" s="195"/>
    </row>
    <row r="635" spans="1:22" ht="14.5">
      <c r="A635" s="322"/>
      <c r="B635" s="322"/>
      <c r="C635" s="314"/>
      <c r="D635" s="314"/>
      <c r="E635" s="314"/>
      <c r="F635" s="309"/>
      <c r="G635" s="309"/>
      <c r="H635" s="309"/>
      <c r="I635" s="309"/>
      <c r="J635" s="309"/>
      <c r="K635" s="309"/>
      <c r="L635" s="309"/>
      <c r="M635" s="309"/>
      <c r="N635" s="309"/>
      <c r="O635" s="309"/>
      <c r="P635" s="309"/>
      <c r="Q635" s="309"/>
      <c r="R635" s="309"/>
      <c r="S635" s="309"/>
      <c r="T635" s="195"/>
      <c r="U635" s="195"/>
      <c r="V635" s="195"/>
    </row>
    <row r="636" spans="1:22" ht="14.5">
      <c r="A636" s="322"/>
      <c r="B636" s="322"/>
      <c r="C636" s="314"/>
      <c r="D636" s="314"/>
      <c r="E636" s="314"/>
      <c r="F636" s="309"/>
      <c r="G636" s="309"/>
      <c r="H636" s="309"/>
      <c r="I636" s="309"/>
      <c r="J636" s="309"/>
      <c r="K636" s="309"/>
      <c r="L636" s="309"/>
      <c r="M636" s="309"/>
      <c r="N636" s="309"/>
      <c r="O636" s="309"/>
      <c r="P636" s="309"/>
      <c r="Q636" s="309"/>
      <c r="R636" s="309"/>
      <c r="S636" s="309"/>
      <c r="T636" s="195"/>
      <c r="U636" s="195"/>
      <c r="V636" s="195"/>
    </row>
    <row r="637" spans="1:22" ht="14.5">
      <c r="A637" s="322"/>
      <c r="B637" s="322"/>
      <c r="C637" s="314"/>
      <c r="D637" s="314"/>
      <c r="E637" s="314"/>
      <c r="F637" s="309"/>
      <c r="G637" s="309"/>
      <c r="H637" s="309"/>
      <c r="I637" s="309"/>
      <c r="J637" s="309"/>
      <c r="K637" s="309"/>
      <c r="L637" s="309"/>
      <c r="M637" s="309"/>
      <c r="N637" s="309"/>
      <c r="O637" s="309"/>
      <c r="P637" s="309"/>
      <c r="Q637" s="309"/>
      <c r="R637" s="309"/>
      <c r="S637" s="309"/>
      <c r="T637" s="195"/>
      <c r="U637" s="195"/>
      <c r="V637" s="195"/>
    </row>
    <row r="638" spans="1:22" ht="14.5">
      <c r="A638" s="322"/>
      <c r="B638" s="322"/>
      <c r="C638" s="314"/>
      <c r="D638" s="314"/>
      <c r="E638" s="314"/>
      <c r="F638" s="309"/>
      <c r="G638" s="309"/>
      <c r="H638" s="309"/>
      <c r="I638" s="309"/>
      <c r="J638" s="309"/>
      <c r="K638" s="309"/>
      <c r="L638" s="309"/>
      <c r="M638" s="309"/>
      <c r="N638" s="309"/>
      <c r="O638" s="309"/>
      <c r="P638" s="309"/>
      <c r="Q638" s="309"/>
      <c r="R638" s="309"/>
      <c r="S638" s="309"/>
      <c r="T638" s="195"/>
      <c r="U638" s="195"/>
      <c r="V638" s="195"/>
    </row>
    <row r="639" spans="1:22" ht="14.5">
      <c r="A639" s="322"/>
      <c r="B639" s="322"/>
      <c r="C639" s="314"/>
      <c r="D639" s="314"/>
      <c r="E639" s="314"/>
      <c r="F639" s="309"/>
      <c r="G639" s="309"/>
      <c r="H639" s="309"/>
      <c r="I639" s="309"/>
      <c r="J639" s="309"/>
      <c r="K639" s="309"/>
      <c r="L639" s="309"/>
      <c r="M639" s="309"/>
      <c r="N639" s="309"/>
      <c r="O639" s="309"/>
      <c r="P639" s="309"/>
      <c r="Q639" s="309"/>
      <c r="R639" s="309"/>
      <c r="S639" s="309"/>
      <c r="T639" s="195"/>
      <c r="U639" s="195"/>
      <c r="V639" s="195"/>
    </row>
    <row r="640" spans="1:22" ht="14.5">
      <c r="A640" s="322"/>
      <c r="B640" s="322"/>
      <c r="C640" s="314"/>
      <c r="D640" s="314"/>
      <c r="E640" s="314"/>
      <c r="F640" s="309"/>
      <c r="G640" s="309"/>
      <c r="H640" s="309"/>
      <c r="I640" s="309"/>
      <c r="J640" s="309"/>
      <c r="K640" s="309"/>
      <c r="L640" s="309"/>
      <c r="M640" s="309"/>
      <c r="N640" s="309"/>
      <c r="O640" s="309"/>
      <c r="P640" s="309"/>
      <c r="Q640" s="309"/>
      <c r="R640" s="309"/>
      <c r="S640" s="309"/>
      <c r="T640" s="195"/>
      <c r="U640" s="195"/>
      <c r="V640" s="195"/>
    </row>
    <row r="641" spans="1:22" ht="14.5">
      <c r="A641" s="322"/>
      <c r="B641" s="322"/>
      <c r="C641" s="314"/>
      <c r="D641" s="314"/>
      <c r="E641" s="314"/>
      <c r="F641" s="309"/>
      <c r="G641" s="309"/>
      <c r="H641" s="309"/>
      <c r="I641" s="309"/>
      <c r="J641" s="309"/>
      <c r="K641" s="309"/>
      <c r="L641" s="309"/>
      <c r="M641" s="309"/>
      <c r="N641" s="309"/>
      <c r="O641" s="309"/>
      <c r="P641" s="309"/>
      <c r="Q641" s="309"/>
      <c r="R641" s="309"/>
      <c r="S641" s="309"/>
      <c r="T641" s="195"/>
      <c r="U641" s="195"/>
      <c r="V641" s="195"/>
    </row>
    <row r="642" spans="1:22" ht="14.5">
      <c r="A642" s="322"/>
      <c r="B642" s="322"/>
      <c r="C642" s="314"/>
      <c r="D642" s="314"/>
      <c r="E642" s="314"/>
      <c r="F642" s="309"/>
      <c r="G642" s="309"/>
      <c r="H642" s="309"/>
      <c r="I642" s="309"/>
      <c r="J642" s="309"/>
      <c r="K642" s="309"/>
      <c r="L642" s="309"/>
      <c r="M642" s="309"/>
      <c r="N642" s="309"/>
      <c r="O642" s="309"/>
      <c r="P642" s="309"/>
      <c r="Q642" s="309"/>
      <c r="R642" s="309"/>
      <c r="S642" s="309"/>
      <c r="T642" s="195"/>
      <c r="U642" s="195"/>
      <c r="V642" s="195"/>
    </row>
    <row r="643" spans="1:22" ht="14.5">
      <c r="A643" s="322"/>
      <c r="B643" s="322"/>
      <c r="C643" s="314"/>
      <c r="D643" s="314"/>
      <c r="E643" s="314"/>
      <c r="F643" s="309"/>
      <c r="G643" s="309"/>
      <c r="H643" s="309"/>
      <c r="I643" s="309"/>
      <c r="J643" s="309"/>
      <c r="K643" s="309"/>
      <c r="L643" s="309"/>
      <c r="M643" s="309"/>
      <c r="N643" s="309"/>
      <c r="O643" s="309"/>
      <c r="P643" s="309"/>
      <c r="Q643" s="309"/>
      <c r="R643" s="309"/>
      <c r="S643" s="309"/>
      <c r="T643" s="195"/>
      <c r="U643" s="195"/>
      <c r="V643" s="195"/>
    </row>
    <row r="644" spans="1:22" ht="14.5">
      <c r="A644" s="322"/>
      <c r="B644" s="322"/>
      <c r="C644" s="314"/>
      <c r="D644" s="314"/>
      <c r="E644" s="314"/>
      <c r="F644" s="309"/>
      <c r="G644" s="309"/>
      <c r="H644" s="309"/>
      <c r="I644" s="309"/>
      <c r="J644" s="309"/>
      <c r="K644" s="309"/>
      <c r="L644" s="309"/>
      <c r="M644" s="309"/>
      <c r="N644" s="309"/>
      <c r="O644" s="309"/>
      <c r="P644" s="309"/>
      <c r="Q644" s="309"/>
      <c r="R644" s="309"/>
      <c r="S644" s="309"/>
      <c r="T644" s="195"/>
      <c r="U644" s="195"/>
      <c r="V644" s="195"/>
    </row>
    <row r="645" spans="1:22" ht="14.5">
      <c r="A645" s="322"/>
      <c r="B645" s="322"/>
      <c r="C645" s="314"/>
      <c r="D645" s="314"/>
      <c r="E645" s="314"/>
      <c r="F645" s="309"/>
      <c r="G645" s="309"/>
      <c r="H645" s="309"/>
      <c r="I645" s="309"/>
      <c r="J645" s="309"/>
      <c r="K645" s="309"/>
      <c r="L645" s="309"/>
      <c r="M645" s="309"/>
      <c r="N645" s="309"/>
      <c r="O645" s="309"/>
      <c r="P645" s="309"/>
      <c r="Q645" s="309"/>
      <c r="R645" s="309"/>
      <c r="S645" s="309"/>
      <c r="T645" s="195"/>
      <c r="U645" s="195"/>
      <c r="V645" s="195"/>
    </row>
    <row r="646" spans="1:22" ht="14.5">
      <c r="A646" s="322"/>
      <c r="B646" s="322"/>
      <c r="C646" s="314"/>
      <c r="D646" s="314"/>
      <c r="E646" s="314"/>
      <c r="F646" s="309"/>
      <c r="G646" s="309"/>
      <c r="H646" s="309"/>
      <c r="I646" s="309"/>
      <c r="J646" s="309"/>
      <c r="K646" s="309"/>
      <c r="L646" s="309"/>
      <c r="M646" s="309"/>
      <c r="N646" s="309"/>
      <c r="O646" s="309"/>
      <c r="P646" s="309"/>
      <c r="Q646" s="309"/>
      <c r="R646" s="309"/>
      <c r="S646" s="309"/>
      <c r="T646" s="195"/>
      <c r="U646" s="195"/>
      <c r="V646" s="195"/>
    </row>
    <row r="647" spans="1:22" ht="14.5">
      <c r="A647" s="322"/>
      <c r="B647" s="322"/>
      <c r="C647" s="314"/>
      <c r="D647" s="314"/>
      <c r="E647" s="314"/>
      <c r="F647" s="309"/>
      <c r="G647" s="309"/>
      <c r="H647" s="309"/>
      <c r="I647" s="309"/>
      <c r="J647" s="309"/>
      <c r="K647" s="309"/>
      <c r="L647" s="309"/>
      <c r="M647" s="309"/>
      <c r="N647" s="309"/>
      <c r="O647" s="309"/>
      <c r="P647" s="309"/>
      <c r="Q647" s="309"/>
      <c r="R647" s="309"/>
      <c r="S647" s="309"/>
      <c r="T647" s="195"/>
      <c r="U647" s="195"/>
      <c r="V647" s="195"/>
    </row>
    <row r="648" spans="1:22" ht="14.5">
      <c r="A648" s="322"/>
      <c r="B648" s="322"/>
      <c r="C648" s="314"/>
      <c r="D648" s="314"/>
      <c r="E648" s="314"/>
      <c r="F648" s="309"/>
      <c r="G648" s="309"/>
      <c r="H648" s="309"/>
      <c r="I648" s="309"/>
      <c r="J648" s="309"/>
      <c r="K648" s="309"/>
      <c r="L648" s="309"/>
      <c r="M648" s="309"/>
      <c r="N648" s="309"/>
      <c r="O648" s="309"/>
      <c r="P648" s="309"/>
      <c r="Q648" s="309"/>
      <c r="R648" s="309"/>
      <c r="S648" s="309"/>
      <c r="T648" s="195"/>
      <c r="U648" s="195"/>
      <c r="V648" s="195"/>
    </row>
    <row r="649" spans="1:22" ht="14.5">
      <c r="A649" s="322"/>
      <c r="B649" s="322"/>
      <c r="C649" s="314"/>
      <c r="D649" s="314"/>
      <c r="E649" s="314"/>
      <c r="F649" s="309"/>
      <c r="G649" s="309"/>
      <c r="H649" s="309"/>
      <c r="I649" s="309"/>
      <c r="J649" s="309"/>
      <c r="K649" s="309"/>
      <c r="L649" s="309"/>
      <c r="M649" s="309"/>
      <c r="N649" s="309"/>
      <c r="O649" s="309"/>
      <c r="P649" s="309"/>
      <c r="Q649" s="309"/>
      <c r="R649" s="309"/>
      <c r="S649" s="309"/>
      <c r="T649" s="195"/>
      <c r="U649" s="195"/>
      <c r="V649" s="195"/>
    </row>
    <row r="650" spans="1:22" ht="14.5">
      <c r="A650" s="322"/>
      <c r="B650" s="322"/>
      <c r="C650" s="314"/>
      <c r="D650" s="314"/>
      <c r="E650" s="314"/>
      <c r="F650" s="309"/>
      <c r="G650" s="309"/>
      <c r="H650" s="309"/>
      <c r="I650" s="309"/>
      <c r="J650" s="309"/>
      <c r="K650" s="309"/>
      <c r="L650" s="309"/>
      <c r="M650" s="309"/>
      <c r="N650" s="309"/>
      <c r="O650" s="309"/>
      <c r="P650" s="309"/>
      <c r="Q650" s="309"/>
      <c r="R650" s="309"/>
      <c r="S650" s="309"/>
      <c r="T650" s="195"/>
      <c r="U650" s="195"/>
      <c r="V650" s="195"/>
    </row>
    <row r="651" spans="1:22" ht="14.5">
      <c r="A651" s="322"/>
      <c r="B651" s="322"/>
      <c r="C651" s="314"/>
      <c r="D651" s="314"/>
      <c r="E651" s="314"/>
      <c r="F651" s="309"/>
      <c r="G651" s="309"/>
      <c r="H651" s="309"/>
      <c r="I651" s="309"/>
      <c r="J651" s="309"/>
      <c r="K651" s="309"/>
      <c r="L651" s="309"/>
      <c r="M651" s="309"/>
      <c r="N651" s="309"/>
      <c r="O651" s="309"/>
      <c r="P651" s="309"/>
      <c r="Q651" s="309"/>
      <c r="R651" s="309"/>
      <c r="S651" s="309"/>
      <c r="T651" s="195"/>
      <c r="U651" s="195"/>
      <c r="V651" s="195"/>
    </row>
    <row r="652" spans="1:22" ht="14.5">
      <c r="A652" s="322"/>
      <c r="B652" s="322"/>
      <c r="C652" s="314"/>
      <c r="D652" s="314"/>
      <c r="E652" s="314"/>
      <c r="F652" s="309"/>
      <c r="G652" s="309"/>
      <c r="H652" s="309"/>
      <c r="I652" s="309"/>
      <c r="J652" s="309"/>
      <c r="K652" s="309"/>
      <c r="L652" s="309"/>
      <c r="M652" s="309"/>
      <c r="N652" s="309"/>
      <c r="O652" s="309"/>
      <c r="P652" s="309"/>
      <c r="Q652" s="309"/>
      <c r="R652" s="309"/>
      <c r="S652" s="309"/>
      <c r="T652" s="195"/>
      <c r="U652" s="195"/>
      <c r="V652" s="195"/>
    </row>
    <row r="653" spans="1:22" ht="14.5">
      <c r="A653" s="322"/>
      <c r="B653" s="322"/>
      <c r="C653" s="314"/>
      <c r="D653" s="314"/>
      <c r="E653" s="314"/>
      <c r="F653" s="309"/>
      <c r="G653" s="309"/>
      <c r="H653" s="309"/>
      <c r="I653" s="309"/>
      <c r="J653" s="309"/>
      <c r="K653" s="309"/>
      <c r="L653" s="309"/>
      <c r="M653" s="309"/>
      <c r="N653" s="309"/>
      <c r="O653" s="309"/>
      <c r="P653" s="309"/>
      <c r="Q653" s="309"/>
      <c r="R653" s="309"/>
      <c r="S653" s="309"/>
      <c r="T653" s="195"/>
      <c r="U653" s="195"/>
      <c r="V653" s="195"/>
    </row>
    <row r="654" spans="1:22" ht="14.5">
      <c r="A654" s="322"/>
      <c r="B654" s="322"/>
      <c r="C654" s="314"/>
      <c r="D654" s="314"/>
      <c r="E654" s="314"/>
      <c r="F654" s="309"/>
      <c r="G654" s="309"/>
      <c r="H654" s="309"/>
      <c r="I654" s="309"/>
      <c r="J654" s="309"/>
      <c r="K654" s="309"/>
      <c r="L654" s="309"/>
      <c r="M654" s="309"/>
      <c r="N654" s="309"/>
      <c r="O654" s="309"/>
      <c r="P654" s="309"/>
      <c r="Q654" s="309"/>
      <c r="R654" s="309"/>
      <c r="S654" s="309"/>
      <c r="T654" s="195"/>
      <c r="U654" s="195"/>
      <c r="V654" s="195"/>
    </row>
    <row r="655" spans="1:22" ht="14.5">
      <c r="A655" s="322"/>
      <c r="B655" s="322"/>
      <c r="C655" s="314"/>
      <c r="D655" s="314"/>
      <c r="E655" s="314"/>
      <c r="F655" s="309"/>
      <c r="G655" s="309"/>
      <c r="H655" s="309"/>
      <c r="I655" s="309"/>
      <c r="J655" s="309"/>
      <c r="K655" s="309"/>
      <c r="L655" s="309"/>
      <c r="M655" s="309"/>
      <c r="N655" s="309"/>
      <c r="O655" s="309"/>
      <c r="P655" s="309"/>
      <c r="Q655" s="309"/>
      <c r="R655" s="309"/>
      <c r="S655" s="309"/>
      <c r="T655" s="195"/>
      <c r="U655" s="195"/>
      <c r="V655" s="195"/>
    </row>
    <row r="656" spans="1:22" ht="14.5">
      <c r="A656" s="322"/>
      <c r="B656" s="322"/>
      <c r="C656" s="314"/>
      <c r="D656" s="314"/>
      <c r="E656" s="314"/>
      <c r="F656" s="309"/>
      <c r="G656" s="309"/>
      <c r="H656" s="309"/>
      <c r="I656" s="309"/>
      <c r="J656" s="309"/>
      <c r="K656" s="309"/>
      <c r="L656" s="309"/>
      <c r="M656" s="309"/>
      <c r="N656" s="309"/>
      <c r="O656" s="309"/>
      <c r="P656" s="309"/>
      <c r="Q656" s="309"/>
      <c r="R656" s="309"/>
      <c r="S656" s="309"/>
      <c r="T656" s="195"/>
      <c r="U656" s="195"/>
      <c r="V656" s="195"/>
    </row>
    <row r="657" spans="1:22" ht="14.5">
      <c r="A657" s="322"/>
      <c r="B657" s="322"/>
      <c r="C657" s="314"/>
      <c r="D657" s="314"/>
      <c r="E657" s="314"/>
      <c r="F657" s="309"/>
      <c r="G657" s="309"/>
      <c r="H657" s="309"/>
      <c r="I657" s="309"/>
      <c r="J657" s="309"/>
      <c r="K657" s="309"/>
      <c r="L657" s="309"/>
      <c r="M657" s="309"/>
      <c r="N657" s="309"/>
      <c r="O657" s="309"/>
      <c r="P657" s="309"/>
      <c r="Q657" s="309"/>
      <c r="R657" s="309"/>
      <c r="S657" s="309"/>
      <c r="T657" s="195"/>
      <c r="U657" s="195"/>
      <c r="V657" s="195"/>
    </row>
    <row r="658" spans="1:22" ht="14.5">
      <c r="A658" s="322"/>
      <c r="B658" s="322"/>
      <c r="C658" s="314"/>
      <c r="D658" s="314"/>
      <c r="E658" s="314"/>
      <c r="F658" s="309"/>
      <c r="G658" s="309"/>
      <c r="H658" s="309"/>
      <c r="I658" s="309"/>
      <c r="J658" s="309"/>
      <c r="K658" s="309"/>
      <c r="L658" s="309"/>
      <c r="M658" s="309"/>
      <c r="N658" s="309"/>
      <c r="O658" s="309"/>
      <c r="P658" s="309"/>
      <c r="Q658" s="309"/>
      <c r="R658" s="309"/>
      <c r="S658" s="309"/>
      <c r="T658" s="195"/>
      <c r="U658" s="195"/>
      <c r="V658" s="195"/>
    </row>
    <row r="659" spans="1:22" ht="14.5">
      <c r="A659" s="322"/>
      <c r="B659" s="322"/>
      <c r="C659" s="314"/>
      <c r="D659" s="314"/>
      <c r="E659" s="314"/>
      <c r="F659" s="309"/>
      <c r="G659" s="309"/>
      <c r="H659" s="309"/>
      <c r="I659" s="309"/>
      <c r="J659" s="309"/>
      <c r="K659" s="309"/>
      <c r="L659" s="309"/>
      <c r="M659" s="309"/>
      <c r="N659" s="309"/>
      <c r="O659" s="309"/>
      <c r="P659" s="309"/>
      <c r="Q659" s="309"/>
      <c r="R659" s="309"/>
      <c r="S659" s="309"/>
      <c r="T659" s="195"/>
      <c r="U659" s="195"/>
      <c r="V659" s="195"/>
    </row>
    <row r="660" spans="1:22" ht="14.5">
      <c r="A660" s="322"/>
      <c r="B660" s="322"/>
      <c r="C660" s="314"/>
      <c r="D660" s="314"/>
      <c r="E660" s="314"/>
      <c r="F660" s="309"/>
      <c r="G660" s="309"/>
      <c r="H660" s="309"/>
      <c r="I660" s="309"/>
      <c r="J660" s="309"/>
      <c r="K660" s="309"/>
      <c r="L660" s="309"/>
      <c r="M660" s="309"/>
      <c r="N660" s="309"/>
      <c r="O660" s="309"/>
      <c r="P660" s="309"/>
      <c r="Q660" s="309"/>
      <c r="R660" s="309"/>
      <c r="S660" s="309"/>
      <c r="T660" s="195"/>
      <c r="U660" s="195"/>
      <c r="V660" s="195"/>
    </row>
    <row r="661" spans="1:22" ht="14.5">
      <c r="A661" s="322"/>
      <c r="B661" s="322"/>
      <c r="C661" s="314"/>
      <c r="D661" s="314"/>
      <c r="E661" s="314"/>
      <c r="F661" s="309"/>
      <c r="G661" s="309"/>
      <c r="H661" s="309"/>
      <c r="I661" s="309"/>
      <c r="J661" s="309"/>
      <c r="K661" s="309"/>
      <c r="L661" s="309"/>
      <c r="M661" s="309"/>
      <c r="N661" s="309"/>
      <c r="O661" s="309"/>
      <c r="P661" s="309"/>
      <c r="Q661" s="309"/>
      <c r="R661" s="309"/>
      <c r="S661" s="309"/>
      <c r="T661" s="195"/>
      <c r="U661" s="195"/>
      <c r="V661" s="195"/>
    </row>
    <row r="662" spans="1:22" ht="14.5">
      <c r="A662" s="322"/>
      <c r="B662" s="322"/>
      <c r="C662" s="314"/>
      <c r="D662" s="314"/>
      <c r="E662" s="314"/>
      <c r="F662" s="309"/>
      <c r="G662" s="309"/>
      <c r="H662" s="309"/>
      <c r="I662" s="309"/>
      <c r="J662" s="309"/>
      <c r="K662" s="309"/>
      <c r="L662" s="309"/>
      <c r="M662" s="309"/>
      <c r="N662" s="309"/>
      <c r="O662" s="309"/>
      <c r="P662" s="309"/>
      <c r="Q662" s="309"/>
      <c r="R662" s="309"/>
      <c r="S662" s="309"/>
      <c r="T662" s="195"/>
      <c r="U662" s="195"/>
      <c r="V662" s="195"/>
    </row>
    <row r="663" spans="1:22" ht="14.5">
      <c r="A663" s="322"/>
      <c r="B663" s="322"/>
      <c r="C663" s="314"/>
      <c r="D663" s="314"/>
      <c r="E663" s="314"/>
      <c r="F663" s="309"/>
      <c r="G663" s="309"/>
      <c r="H663" s="309"/>
      <c r="I663" s="309"/>
      <c r="J663" s="309"/>
      <c r="K663" s="309"/>
      <c r="L663" s="309"/>
      <c r="M663" s="309"/>
      <c r="N663" s="309"/>
      <c r="O663" s="309"/>
      <c r="P663" s="309"/>
      <c r="Q663" s="309"/>
      <c r="R663" s="309"/>
      <c r="S663" s="309"/>
      <c r="T663" s="195"/>
      <c r="U663" s="195"/>
      <c r="V663" s="195"/>
    </row>
    <row r="664" spans="1:22" ht="14.5">
      <c r="A664" s="322"/>
      <c r="B664" s="322"/>
      <c r="C664" s="314"/>
      <c r="D664" s="314"/>
      <c r="E664" s="314"/>
      <c r="F664" s="309"/>
      <c r="G664" s="309"/>
      <c r="H664" s="309"/>
      <c r="I664" s="309"/>
      <c r="J664" s="309"/>
      <c r="K664" s="309"/>
      <c r="L664" s="309"/>
      <c r="M664" s="309"/>
      <c r="N664" s="309"/>
      <c r="O664" s="309"/>
      <c r="P664" s="309"/>
      <c r="Q664" s="309"/>
      <c r="R664" s="309"/>
      <c r="S664" s="309"/>
      <c r="T664" s="195"/>
      <c r="U664" s="195"/>
      <c r="V664" s="195"/>
    </row>
    <row r="665" spans="1:22" ht="14.5">
      <c r="A665" s="322"/>
      <c r="B665" s="322"/>
      <c r="C665" s="314"/>
      <c r="D665" s="314"/>
      <c r="E665" s="314"/>
      <c r="F665" s="309"/>
      <c r="G665" s="309"/>
      <c r="H665" s="309"/>
      <c r="I665" s="309"/>
      <c r="J665" s="309"/>
      <c r="K665" s="309"/>
      <c r="L665" s="309"/>
      <c r="M665" s="309"/>
      <c r="N665" s="309"/>
      <c r="O665" s="309"/>
      <c r="P665" s="309"/>
      <c r="Q665" s="309"/>
      <c r="R665" s="309"/>
      <c r="S665" s="309"/>
      <c r="T665" s="195"/>
      <c r="U665" s="195"/>
      <c r="V665" s="195"/>
    </row>
    <row r="666" spans="1:22" ht="14.5">
      <c r="A666" s="322"/>
      <c r="B666" s="322"/>
      <c r="C666" s="314"/>
      <c r="D666" s="314"/>
      <c r="E666" s="314"/>
      <c r="F666" s="309"/>
      <c r="G666" s="309"/>
      <c r="H666" s="309"/>
      <c r="I666" s="309"/>
      <c r="J666" s="309"/>
      <c r="K666" s="309"/>
      <c r="L666" s="309"/>
      <c r="M666" s="309"/>
      <c r="N666" s="309"/>
      <c r="O666" s="309"/>
      <c r="P666" s="309"/>
      <c r="Q666" s="309"/>
      <c r="R666" s="309"/>
      <c r="S666" s="309"/>
      <c r="T666" s="195"/>
      <c r="U666" s="195"/>
      <c r="V666" s="195"/>
    </row>
    <row r="667" spans="1:22" ht="14.5">
      <c r="A667" s="322"/>
      <c r="B667" s="322"/>
      <c r="C667" s="314"/>
      <c r="D667" s="314"/>
      <c r="E667" s="314"/>
      <c r="F667" s="309"/>
      <c r="G667" s="309"/>
      <c r="H667" s="309"/>
      <c r="I667" s="309"/>
      <c r="J667" s="309"/>
      <c r="K667" s="309"/>
      <c r="L667" s="309"/>
      <c r="M667" s="309"/>
      <c r="N667" s="309"/>
      <c r="O667" s="309"/>
      <c r="P667" s="309"/>
      <c r="Q667" s="309"/>
      <c r="R667" s="309"/>
      <c r="S667" s="309"/>
      <c r="T667" s="195"/>
      <c r="U667" s="195"/>
      <c r="V667" s="195"/>
    </row>
    <row r="668" spans="1:22" ht="14.5">
      <c r="A668" s="322"/>
      <c r="B668" s="322"/>
      <c r="C668" s="314"/>
      <c r="D668" s="314"/>
      <c r="E668" s="314"/>
      <c r="F668" s="309"/>
      <c r="G668" s="309"/>
      <c r="H668" s="309"/>
      <c r="I668" s="309"/>
      <c r="J668" s="309"/>
      <c r="K668" s="309"/>
      <c r="L668" s="309"/>
      <c r="M668" s="309"/>
      <c r="N668" s="309"/>
      <c r="O668" s="309"/>
      <c r="P668" s="309"/>
      <c r="Q668" s="309"/>
      <c r="R668" s="309"/>
      <c r="S668" s="309"/>
      <c r="T668" s="195"/>
      <c r="U668" s="195"/>
      <c r="V668" s="195"/>
    </row>
    <row r="669" spans="1:22" ht="14.5">
      <c r="A669" s="322"/>
      <c r="B669" s="322"/>
      <c r="C669" s="314"/>
      <c r="D669" s="314"/>
      <c r="E669" s="314"/>
      <c r="F669" s="309"/>
      <c r="G669" s="309"/>
      <c r="H669" s="309"/>
      <c r="I669" s="309"/>
      <c r="J669" s="309"/>
      <c r="K669" s="309"/>
      <c r="L669" s="309"/>
      <c r="M669" s="309"/>
      <c r="N669" s="309"/>
      <c r="O669" s="309"/>
      <c r="P669" s="309"/>
      <c r="Q669" s="309"/>
      <c r="R669" s="309"/>
      <c r="S669" s="309"/>
      <c r="T669" s="195"/>
      <c r="U669" s="195"/>
      <c r="V669" s="195"/>
    </row>
    <row r="670" spans="1:22" ht="14.5">
      <c r="A670" s="322"/>
      <c r="B670" s="322"/>
      <c r="C670" s="314"/>
      <c r="D670" s="314"/>
      <c r="E670" s="314"/>
      <c r="F670" s="309"/>
      <c r="G670" s="309"/>
      <c r="H670" s="309"/>
      <c r="I670" s="309"/>
      <c r="J670" s="309"/>
      <c r="K670" s="309"/>
      <c r="L670" s="309"/>
      <c r="M670" s="309"/>
      <c r="N670" s="309"/>
      <c r="O670" s="309"/>
      <c r="P670" s="309"/>
      <c r="Q670" s="309"/>
      <c r="R670" s="309"/>
      <c r="S670" s="309"/>
      <c r="T670" s="195"/>
      <c r="U670" s="195"/>
      <c r="V670" s="195"/>
    </row>
    <row r="671" spans="1:22" ht="14.5">
      <c r="A671" s="322"/>
      <c r="B671" s="322"/>
      <c r="C671" s="314"/>
      <c r="D671" s="314"/>
      <c r="E671" s="314"/>
      <c r="F671" s="309"/>
      <c r="G671" s="309"/>
      <c r="H671" s="309"/>
      <c r="I671" s="309"/>
      <c r="J671" s="309"/>
      <c r="K671" s="309"/>
      <c r="L671" s="309"/>
      <c r="M671" s="309"/>
      <c r="N671" s="309"/>
      <c r="O671" s="309"/>
      <c r="P671" s="309"/>
      <c r="Q671" s="309"/>
      <c r="R671" s="309"/>
      <c r="S671" s="309"/>
      <c r="T671" s="195"/>
      <c r="U671" s="195"/>
      <c r="V671" s="195"/>
    </row>
    <row r="672" spans="1:22" ht="14.5">
      <c r="A672" s="322"/>
      <c r="B672" s="322"/>
      <c r="C672" s="314"/>
      <c r="D672" s="314"/>
      <c r="E672" s="314"/>
      <c r="F672" s="309"/>
      <c r="G672" s="309"/>
      <c r="H672" s="309"/>
      <c r="I672" s="309"/>
      <c r="J672" s="309"/>
      <c r="K672" s="309"/>
      <c r="L672" s="309"/>
      <c r="M672" s="309"/>
      <c r="N672" s="309"/>
      <c r="O672" s="309"/>
      <c r="P672" s="309"/>
      <c r="Q672" s="309"/>
      <c r="R672" s="309"/>
      <c r="S672" s="309"/>
      <c r="T672" s="195"/>
      <c r="U672" s="195"/>
      <c r="V672" s="195"/>
    </row>
    <row r="673" spans="1:22" ht="14.5">
      <c r="A673" s="322"/>
      <c r="B673" s="322"/>
      <c r="C673" s="314"/>
      <c r="D673" s="314"/>
      <c r="E673" s="314"/>
      <c r="F673" s="309"/>
      <c r="G673" s="309"/>
      <c r="H673" s="309"/>
      <c r="I673" s="309"/>
      <c r="J673" s="309"/>
      <c r="K673" s="309"/>
      <c r="L673" s="309"/>
      <c r="M673" s="309"/>
      <c r="N673" s="309"/>
      <c r="O673" s="309"/>
      <c r="P673" s="309"/>
      <c r="Q673" s="309"/>
      <c r="R673" s="309"/>
      <c r="S673" s="309"/>
      <c r="T673" s="195"/>
      <c r="U673" s="195"/>
      <c r="V673" s="195"/>
    </row>
    <row r="674" spans="1:22" ht="14.5">
      <c r="A674" s="322"/>
      <c r="B674" s="322"/>
      <c r="C674" s="314"/>
      <c r="D674" s="314"/>
      <c r="E674" s="314"/>
      <c r="F674" s="309"/>
      <c r="G674" s="309"/>
      <c r="H674" s="309"/>
      <c r="I674" s="309"/>
      <c r="J674" s="309"/>
      <c r="K674" s="309"/>
      <c r="L674" s="309"/>
      <c r="M674" s="309"/>
      <c r="N674" s="309"/>
      <c r="O674" s="309"/>
      <c r="P674" s="309"/>
      <c r="Q674" s="309"/>
      <c r="R674" s="309"/>
      <c r="S674" s="309"/>
      <c r="T674" s="195"/>
      <c r="U674" s="195"/>
      <c r="V674" s="195"/>
    </row>
    <row r="675" spans="1:22" ht="14.5">
      <c r="A675" s="322"/>
      <c r="B675" s="322"/>
      <c r="C675" s="314"/>
      <c r="D675" s="314"/>
      <c r="E675" s="314"/>
      <c r="F675" s="309"/>
      <c r="G675" s="309"/>
      <c r="H675" s="309"/>
      <c r="I675" s="309"/>
      <c r="J675" s="309"/>
      <c r="K675" s="309"/>
      <c r="L675" s="309"/>
      <c r="M675" s="309"/>
      <c r="N675" s="309"/>
      <c r="O675" s="309"/>
      <c r="P675" s="309"/>
      <c r="Q675" s="309"/>
      <c r="R675" s="309"/>
      <c r="S675" s="309"/>
      <c r="T675" s="195"/>
      <c r="U675" s="195"/>
      <c r="V675" s="195"/>
    </row>
    <row r="676" spans="1:22" ht="14.5">
      <c r="A676" s="322"/>
      <c r="B676" s="322"/>
      <c r="C676" s="314"/>
      <c r="D676" s="314"/>
      <c r="E676" s="314"/>
      <c r="F676" s="309"/>
      <c r="G676" s="309"/>
      <c r="H676" s="309"/>
      <c r="I676" s="309"/>
      <c r="J676" s="309"/>
      <c r="K676" s="309"/>
      <c r="L676" s="309"/>
      <c r="M676" s="309"/>
      <c r="N676" s="309"/>
      <c r="O676" s="309"/>
      <c r="P676" s="309"/>
      <c r="Q676" s="309"/>
      <c r="R676" s="309"/>
      <c r="S676" s="309"/>
      <c r="T676" s="195"/>
      <c r="U676" s="195"/>
      <c r="V676" s="195"/>
    </row>
    <row r="677" spans="1:22" ht="14.5">
      <c r="A677" s="322"/>
      <c r="B677" s="322"/>
      <c r="C677" s="314"/>
      <c r="D677" s="314"/>
      <c r="E677" s="314"/>
      <c r="F677" s="309"/>
      <c r="G677" s="309"/>
      <c r="H677" s="309"/>
      <c r="I677" s="309"/>
      <c r="J677" s="309"/>
      <c r="K677" s="309"/>
      <c r="L677" s="309"/>
      <c r="M677" s="309"/>
      <c r="N677" s="309"/>
      <c r="O677" s="309"/>
      <c r="P677" s="309"/>
      <c r="Q677" s="309"/>
      <c r="R677" s="309"/>
      <c r="S677" s="309"/>
      <c r="T677" s="195"/>
      <c r="U677" s="195"/>
      <c r="V677" s="195"/>
    </row>
    <row r="678" spans="1:22" ht="14.5">
      <c r="A678" s="322"/>
      <c r="B678" s="322"/>
      <c r="C678" s="314"/>
      <c r="D678" s="314"/>
      <c r="E678" s="314"/>
      <c r="F678" s="309"/>
      <c r="G678" s="309"/>
      <c r="H678" s="309"/>
      <c r="I678" s="309"/>
      <c r="J678" s="309"/>
      <c r="K678" s="309"/>
      <c r="L678" s="309"/>
      <c r="M678" s="309"/>
      <c r="N678" s="309"/>
      <c r="O678" s="309"/>
      <c r="P678" s="309"/>
      <c r="Q678" s="309"/>
      <c r="R678" s="309"/>
      <c r="S678" s="309"/>
      <c r="T678" s="195"/>
      <c r="U678" s="195"/>
      <c r="V678" s="195"/>
    </row>
    <row r="679" spans="1:22" ht="14.5">
      <c r="A679" s="322"/>
      <c r="B679" s="322"/>
      <c r="C679" s="314"/>
      <c r="D679" s="314"/>
      <c r="E679" s="314"/>
      <c r="F679" s="309"/>
      <c r="G679" s="309"/>
      <c r="H679" s="309"/>
      <c r="I679" s="309"/>
      <c r="J679" s="309"/>
      <c r="K679" s="309"/>
      <c r="L679" s="309"/>
      <c r="M679" s="309"/>
      <c r="N679" s="309"/>
      <c r="O679" s="309"/>
      <c r="P679" s="309"/>
      <c r="Q679" s="309"/>
      <c r="R679" s="309"/>
      <c r="S679" s="309"/>
      <c r="T679" s="195"/>
      <c r="U679" s="195"/>
      <c r="V679" s="195"/>
    </row>
    <row r="680" spans="1:22" ht="14.5">
      <c r="A680" s="322"/>
      <c r="B680" s="322"/>
      <c r="C680" s="314"/>
      <c r="D680" s="314"/>
      <c r="E680" s="314"/>
      <c r="F680" s="309"/>
      <c r="G680" s="309"/>
      <c r="H680" s="309"/>
      <c r="I680" s="309"/>
      <c r="J680" s="309"/>
      <c r="K680" s="309"/>
      <c r="L680" s="309"/>
      <c r="M680" s="309"/>
      <c r="N680" s="309"/>
      <c r="O680" s="309"/>
      <c r="P680" s="309"/>
      <c r="Q680" s="309"/>
      <c r="R680" s="309"/>
      <c r="S680" s="309"/>
      <c r="T680" s="195"/>
      <c r="U680" s="195"/>
      <c r="V680" s="195"/>
    </row>
    <row r="681" spans="1:22" ht="14.5">
      <c r="A681" s="322"/>
      <c r="B681" s="322"/>
      <c r="C681" s="314"/>
      <c r="D681" s="314"/>
      <c r="E681" s="314"/>
      <c r="F681" s="309"/>
      <c r="G681" s="309"/>
      <c r="H681" s="309"/>
      <c r="I681" s="309"/>
      <c r="J681" s="309"/>
      <c r="K681" s="309"/>
      <c r="L681" s="309"/>
      <c r="M681" s="309"/>
      <c r="N681" s="309"/>
      <c r="O681" s="309"/>
      <c r="P681" s="309"/>
      <c r="Q681" s="309"/>
      <c r="R681" s="309"/>
      <c r="S681" s="309"/>
      <c r="T681" s="195"/>
      <c r="U681" s="195"/>
      <c r="V681" s="195"/>
    </row>
    <row r="682" spans="1:22" ht="14.5">
      <c r="A682" s="322"/>
      <c r="B682" s="322"/>
      <c r="C682" s="314"/>
      <c r="D682" s="314"/>
      <c r="E682" s="314"/>
      <c r="F682" s="309"/>
      <c r="G682" s="309"/>
      <c r="H682" s="309"/>
      <c r="I682" s="309"/>
      <c r="J682" s="309"/>
      <c r="K682" s="309"/>
      <c r="L682" s="309"/>
      <c r="M682" s="309"/>
      <c r="N682" s="309"/>
      <c r="O682" s="309"/>
      <c r="P682" s="309"/>
      <c r="Q682" s="309"/>
      <c r="R682" s="309"/>
      <c r="S682" s="309"/>
      <c r="T682" s="195"/>
      <c r="U682" s="195"/>
      <c r="V682" s="195"/>
    </row>
    <row r="683" spans="1:22" ht="14.5">
      <c r="A683" s="322"/>
      <c r="B683" s="322"/>
      <c r="C683" s="314"/>
      <c r="D683" s="314"/>
      <c r="E683" s="314"/>
      <c r="F683" s="309"/>
      <c r="G683" s="309"/>
      <c r="H683" s="309"/>
      <c r="I683" s="309"/>
      <c r="J683" s="309"/>
      <c r="K683" s="309"/>
      <c r="L683" s="309"/>
      <c r="M683" s="309"/>
      <c r="N683" s="309"/>
      <c r="O683" s="309"/>
      <c r="P683" s="309"/>
      <c r="Q683" s="309"/>
      <c r="R683" s="309"/>
      <c r="S683" s="309"/>
      <c r="T683" s="195"/>
      <c r="U683" s="195"/>
      <c r="V683" s="195"/>
    </row>
    <row r="684" spans="1:22" ht="14.5">
      <c r="A684" s="322"/>
      <c r="B684" s="322"/>
      <c r="C684" s="314"/>
      <c r="D684" s="314"/>
      <c r="E684" s="314"/>
      <c r="F684" s="309"/>
      <c r="G684" s="309"/>
      <c r="H684" s="309"/>
      <c r="I684" s="309"/>
      <c r="J684" s="309"/>
      <c r="K684" s="309"/>
      <c r="L684" s="309"/>
      <c r="M684" s="309"/>
      <c r="N684" s="309"/>
      <c r="O684" s="309"/>
      <c r="P684" s="309"/>
      <c r="Q684" s="309"/>
      <c r="R684" s="309"/>
      <c r="S684" s="309"/>
      <c r="T684" s="195"/>
      <c r="U684" s="195"/>
      <c r="V684" s="195"/>
    </row>
    <row r="685" spans="1:22" ht="14.5">
      <c r="A685" s="322"/>
      <c r="B685" s="322"/>
      <c r="C685" s="314"/>
      <c r="D685" s="314"/>
      <c r="E685" s="314"/>
      <c r="F685" s="309"/>
      <c r="G685" s="309"/>
      <c r="H685" s="309"/>
      <c r="I685" s="309"/>
      <c r="J685" s="309"/>
      <c r="K685" s="309"/>
      <c r="L685" s="309"/>
      <c r="M685" s="309"/>
      <c r="N685" s="309"/>
      <c r="O685" s="309"/>
      <c r="P685" s="309"/>
      <c r="Q685" s="309"/>
      <c r="R685" s="309"/>
      <c r="S685" s="309"/>
      <c r="T685" s="195"/>
      <c r="U685" s="195"/>
      <c r="V685" s="195"/>
    </row>
    <row r="686" spans="1:22" ht="14.5">
      <c r="A686" s="322"/>
      <c r="B686" s="322"/>
      <c r="C686" s="314"/>
      <c r="D686" s="314"/>
      <c r="E686" s="314"/>
      <c r="F686" s="309"/>
      <c r="G686" s="309"/>
      <c r="H686" s="309"/>
      <c r="I686" s="309"/>
      <c r="J686" s="309"/>
      <c r="K686" s="309"/>
      <c r="L686" s="309"/>
      <c r="M686" s="309"/>
      <c r="N686" s="309"/>
      <c r="O686" s="309"/>
      <c r="P686" s="309"/>
      <c r="Q686" s="309"/>
      <c r="R686" s="309"/>
      <c r="S686" s="309"/>
      <c r="T686" s="195"/>
      <c r="U686" s="195"/>
      <c r="V686" s="195"/>
    </row>
    <row r="687" spans="1:22" ht="14.5">
      <c r="A687" s="322"/>
      <c r="B687" s="322"/>
      <c r="C687" s="314"/>
      <c r="D687" s="314"/>
      <c r="E687" s="314"/>
      <c r="F687" s="309"/>
      <c r="G687" s="309"/>
      <c r="H687" s="309"/>
      <c r="I687" s="309"/>
      <c r="J687" s="309"/>
      <c r="K687" s="309"/>
      <c r="L687" s="309"/>
      <c r="M687" s="309"/>
      <c r="N687" s="309"/>
      <c r="O687" s="309"/>
      <c r="P687" s="309"/>
      <c r="Q687" s="309"/>
      <c r="R687" s="309"/>
      <c r="S687" s="309"/>
      <c r="T687" s="195"/>
      <c r="U687" s="195"/>
      <c r="V687" s="195"/>
    </row>
    <row r="688" spans="1:22" ht="14.5">
      <c r="A688" s="322"/>
      <c r="B688" s="322"/>
      <c r="C688" s="314"/>
      <c r="D688" s="314"/>
      <c r="E688" s="314"/>
      <c r="F688" s="309"/>
      <c r="G688" s="309"/>
      <c r="H688" s="309"/>
      <c r="I688" s="309"/>
      <c r="J688" s="309"/>
      <c r="K688" s="309"/>
      <c r="L688" s="309"/>
      <c r="M688" s="309"/>
      <c r="N688" s="309"/>
      <c r="O688" s="309"/>
      <c r="P688" s="309"/>
      <c r="Q688" s="309"/>
      <c r="R688" s="309"/>
      <c r="S688" s="309"/>
      <c r="T688" s="195"/>
      <c r="U688" s="195"/>
      <c r="V688" s="195"/>
    </row>
    <row r="689" spans="1:22" ht="14.5">
      <c r="A689" s="322"/>
      <c r="B689" s="322"/>
      <c r="C689" s="314"/>
      <c r="D689" s="314"/>
      <c r="E689" s="314"/>
      <c r="F689" s="309"/>
      <c r="G689" s="309"/>
      <c r="H689" s="309"/>
      <c r="I689" s="309"/>
      <c r="J689" s="309"/>
      <c r="K689" s="309"/>
      <c r="L689" s="309"/>
      <c r="M689" s="309"/>
      <c r="N689" s="309"/>
      <c r="O689" s="309"/>
      <c r="P689" s="309"/>
      <c r="Q689" s="309"/>
      <c r="R689" s="309"/>
      <c r="S689" s="309"/>
      <c r="T689" s="195"/>
      <c r="U689" s="195"/>
      <c r="V689" s="195"/>
    </row>
    <row r="690" spans="1:22" ht="14.5">
      <c r="A690" s="322"/>
      <c r="B690" s="322"/>
      <c r="C690" s="314"/>
      <c r="D690" s="314"/>
      <c r="E690" s="314"/>
      <c r="F690" s="309"/>
      <c r="G690" s="309"/>
      <c r="H690" s="309"/>
      <c r="I690" s="309"/>
      <c r="J690" s="309"/>
      <c r="K690" s="309"/>
      <c r="L690" s="309"/>
      <c r="M690" s="309"/>
      <c r="N690" s="309"/>
      <c r="O690" s="309"/>
      <c r="P690" s="309"/>
      <c r="Q690" s="309"/>
      <c r="R690" s="309"/>
      <c r="S690" s="309"/>
      <c r="T690" s="195"/>
      <c r="U690" s="195"/>
      <c r="V690" s="195"/>
    </row>
    <row r="691" spans="1:22" ht="14.5">
      <c r="A691" s="322"/>
      <c r="B691" s="322"/>
      <c r="C691" s="314"/>
      <c r="D691" s="314"/>
      <c r="E691" s="314"/>
      <c r="F691" s="309"/>
      <c r="G691" s="309"/>
      <c r="H691" s="309"/>
      <c r="I691" s="309"/>
      <c r="J691" s="309"/>
      <c r="K691" s="309"/>
      <c r="L691" s="309"/>
      <c r="M691" s="309"/>
      <c r="N691" s="309"/>
      <c r="O691" s="309"/>
      <c r="P691" s="309"/>
      <c r="Q691" s="309"/>
      <c r="R691" s="309"/>
      <c r="S691" s="309"/>
      <c r="T691" s="195"/>
      <c r="U691" s="195"/>
      <c r="V691" s="195"/>
    </row>
    <row r="692" spans="1:22" ht="14.5">
      <c r="A692" s="322"/>
      <c r="B692" s="322"/>
      <c r="C692" s="314"/>
      <c r="D692" s="314"/>
      <c r="E692" s="314"/>
      <c r="F692" s="309"/>
      <c r="G692" s="309"/>
      <c r="H692" s="309"/>
      <c r="I692" s="309"/>
      <c r="J692" s="309"/>
      <c r="K692" s="309"/>
      <c r="L692" s="309"/>
      <c r="M692" s="309"/>
      <c r="N692" s="309"/>
      <c r="O692" s="309"/>
      <c r="P692" s="309"/>
      <c r="Q692" s="309"/>
      <c r="R692" s="309"/>
      <c r="S692" s="309"/>
      <c r="T692" s="195"/>
      <c r="U692" s="195"/>
      <c r="V692" s="195"/>
    </row>
    <row r="693" spans="1:22" ht="14.5">
      <c r="A693" s="322"/>
      <c r="B693" s="322"/>
      <c r="C693" s="314"/>
      <c r="D693" s="314"/>
      <c r="E693" s="314"/>
      <c r="F693" s="309"/>
      <c r="G693" s="309"/>
      <c r="H693" s="309"/>
      <c r="I693" s="309"/>
      <c r="J693" s="309"/>
      <c r="K693" s="309"/>
      <c r="L693" s="309"/>
      <c r="M693" s="309"/>
      <c r="N693" s="309"/>
      <c r="O693" s="309"/>
      <c r="P693" s="309"/>
      <c r="Q693" s="309"/>
      <c r="R693" s="309"/>
      <c r="S693" s="309"/>
      <c r="T693" s="195"/>
      <c r="U693" s="195"/>
      <c r="V693" s="195"/>
    </row>
    <row r="694" spans="1:22" ht="14.5">
      <c r="A694" s="322"/>
      <c r="B694" s="322"/>
      <c r="C694" s="314"/>
      <c r="D694" s="314"/>
      <c r="E694" s="314"/>
      <c r="F694" s="309"/>
      <c r="G694" s="309"/>
      <c r="H694" s="309"/>
      <c r="I694" s="309"/>
      <c r="J694" s="309"/>
      <c r="K694" s="309"/>
      <c r="L694" s="309"/>
      <c r="M694" s="309"/>
      <c r="N694" s="309"/>
      <c r="O694" s="309"/>
      <c r="P694" s="309"/>
      <c r="Q694" s="309"/>
      <c r="R694" s="309"/>
      <c r="S694" s="309"/>
      <c r="T694" s="195"/>
      <c r="U694" s="195"/>
      <c r="V694" s="195"/>
    </row>
    <row r="695" spans="1:22" ht="14.5">
      <c r="A695" s="322"/>
      <c r="B695" s="322"/>
      <c r="C695" s="314"/>
      <c r="D695" s="314"/>
      <c r="E695" s="314"/>
      <c r="F695" s="309"/>
      <c r="G695" s="309"/>
      <c r="H695" s="309"/>
      <c r="I695" s="309"/>
      <c r="J695" s="309"/>
      <c r="K695" s="309"/>
      <c r="L695" s="309"/>
      <c r="M695" s="309"/>
      <c r="N695" s="309"/>
      <c r="O695" s="309"/>
      <c r="P695" s="309"/>
      <c r="Q695" s="309"/>
      <c r="R695" s="309"/>
      <c r="S695" s="309"/>
      <c r="T695" s="195"/>
      <c r="U695" s="195"/>
      <c r="V695" s="195"/>
    </row>
    <row r="696" spans="1:22" ht="14.5">
      <c r="A696" s="322"/>
      <c r="B696" s="322"/>
      <c r="C696" s="314"/>
      <c r="D696" s="314"/>
      <c r="E696" s="314"/>
      <c r="F696" s="309"/>
      <c r="G696" s="309"/>
      <c r="H696" s="309"/>
      <c r="I696" s="309"/>
      <c r="J696" s="309"/>
      <c r="K696" s="309"/>
      <c r="L696" s="309"/>
      <c r="M696" s="309"/>
      <c r="N696" s="309"/>
      <c r="O696" s="309"/>
      <c r="P696" s="309"/>
      <c r="Q696" s="309"/>
      <c r="R696" s="309"/>
      <c r="S696" s="309"/>
      <c r="T696" s="195"/>
      <c r="U696" s="195"/>
      <c r="V696" s="195"/>
    </row>
    <row r="697" spans="1:22" ht="14.5">
      <c r="A697" s="322"/>
      <c r="B697" s="322"/>
      <c r="C697" s="314"/>
      <c r="D697" s="314"/>
      <c r="E697" s="314"/>
      <c r="F697" s="309"/>
      <c r="G697" s="309"/>
      <c r="H697" s="309"/>
      <c r="I697" s="309"/>
      <c r="J697" s="309"/>
      <c r="K697" s="309"/>
      <c r="L697" s="309"/>
      <c r="M697" s="309"/>
      <c r="N697" s="309"/>
      <c r="O697" s="309"/>
      <c r="P697" s="309"/>
      <c r="Q697" s="309"/>
      <c r="R697" s="309"/>
      <c r="S697" s="309"/>
      <c r="T697" s="195"/>
      <c r="U697" s="195"/>
      <c r="V697" s="195"/>
    </row>
    <row r="698" spans="1:22" ht="14.5">
      <c r="A698" s="322"/>
      <c r="B698" s="322"/>
      <c r="C698" s="314"/>
      <c r="D698" s="314"/>
      <c r="E698" s="314"/>
      <c r="F698" s="309"/>
      <c r="G698" s="309"/>
      <c r="H698" s="309"/>
      <c r="I698" s="309"/>
      <c r="J698" s="309"/>
      <c r="K698" s="309"/>
      <c r="L698" s="309"/>
      <c r="M698" s="309"/>
      <c r="N698" s="309"/>
      <c r="O698" s="309"/>
      <c r="P698" s="309"/>
      <c r="Q698" s="309"/>
      <c r="R698" s="309"/>
      <c r="S698" s="309"/>
      <c r="T698" s="195"/>
      <c r="U698" s="195"/>
      <c r="V698" s="195"/>
    </row>
    <row r="699" spans="1:22" ht="14.5">
      <c r="A699" s="322"/>
      <c r="B699" s="322"/>
      <c r="C699" s="314"/>
      <c r="D699" s="314"/>
      <c r="E699" s="314"/>
      <c r="F699" s="309"/>
      <c r="G699" s="309"/>
      <c r="H699" s="309"/>
      <c r="I699" s="309"/>
      <c r="J699" s="309"/>
      <c r="K699" s="309"/>
      <c r="L699" s="309"/>
      <c r="M699" s="309"/>
      <c r="N699" s="309"/>
      <c r="O699" s="309"/>
      <c r="P699" s="309"/>
      <c r="Q699" s="309"/>
      <c r="R699" s="309"/>
      <c r="S699" s="309"/>
      <c r="T699" s="195"/>
      <c r="U699" s="195"/>
      <c r="V699" s="195"/>
    </row>
    <row r="700" spans="1:22" ht="14.5">
      <c r="A700" s="322"/>
      <c r="B700" s="322"/>
      <c r="C700" s="314"/>
      <c r="D700" s="314"/>
      <c r="E700" s="314"/>
      <c r="F700" s="309"/>
      <c r="G700" s="309"/>
      <c r="H700" s="309"/>
      <c r="I700" s="309"/>
      <c r="J700" s="309"/>
      <c r="K700" s="309"/>
      <c r="L700" s="309"/>
      <c r="M700" s="309"/>
      <c r="N700" s="309"/>
      <c r="O700" s="309"/>
      <c r="P700" s="309"/>
      <c r="Q700" s="309"/>
      <c r="R700" s="309"/>
      <c r="S700" s="309"/>
      <c r="T700" s="195"/>
      <c r="U700" s="195"/>
      <c r="V700" s="195"/>
    </row>
    <row r="701" spans="1:22" ht="14.5">
      <c r="A701" s="322"/>
      <c r="B701" s="322"/>
      <c r="C701" s="314"/>
      <c r="D701" s="314"/>
      <c r="E701" s="314"/>
      <c r="F701" s="309"/>
      <c r="G701" s="309"/>
      <c r="H701" s="309"/>
      <c r="I701" s="309"/>
      <c r="J701" s="309"/>
      <c r="K701" s="309"/>
      <c r="L701" s="309"/>
      <c r="M701" s="309"/>
      <c r="N701" s="309"/>
      <c r="O701" s="309"/>
      <c r="P701" s="309"/>
      <c r="Q701" s="309"/>
      <c r="R701" s="309"/>
      <c r="S701" s="309"/>
      <c r="T701" s="195"/>
      <c r="U701" s="195"/>
      <c r="V701" s="195"/>
    </row>
    <row r="702" spans="1:22" ht="14.5">
      <c r="A702" s="322"/>
      <c r="B702" s="322"/>
      <c r="C702" s="314"/>
      <c r="D702" s="314"/>
      <c r="E702" s="314"/>
      <c r="F702" s="309"/>
      <c r="G702" s="309"/>
      <c r="H702" s="309"/>
      <c r="I702" s="309"/>
      <c r="J702" s="309"/>
      <c r="K702" s="309"/>
      <c r="L702" s="309"/>
      <c r="M702" s="309"/>
      <c r="N702" s="309"/>
      <c r="O702" s="309"/>
      <c r="P702" s="309"/>
      <c r="Q702" s="309"/>
      <c r="R702" s="309"/>
      <c r="S702" s="309"/>
      <c r="T702" s="195"/>
      <c r="U702" s="195"/>
      <c r="V702" s="195"/>
    </row>
    <row r="703" spans="1:22" ht="14.5">
      <c r="A703" s="322"/>
      <c r="B703" s="322"/>
      <c r="C703" s="314"/>
      <c r="D703" s="314"/>
      <c r="E703" s="314"/>
      <c r="F703" s="309"/>
      <c r="G703" s="309"/>
      <c r="H703" s="309"/>
      <c r="I703" s="309"/>
      <c r="J703" s="309"/>
      <c r="K703" s="309"/>
      <c r="L703" s="309"/>
      <c r="M703" s="309"/>
      <c r="N703" s="309"/>
      <c r="O703" s="309"/>
      <c r="P703" s="309"/>
      <c r="Q703" s="309"/>
      <c r="R703" s="309"/>
      <c r="S703" s="309"/>
      <c r="T703" s="195"/>
      <c r="U703" s="195"/>
      <c r="V703" s="195"/>
    </row>
    <row r="704" spans="1:22" ht="14.5">
      <c r="A704" s="322"/>
      <c r="B704" s="322"/>
      <c r="C704" s="314"/>
      <c r="D704" s="314"/>
      <c r="E704" s="314"/>
      <c r="F704" s="309"/>
      <c r="G704" s="309"/>
      <c r="H704" s="309"/>
      <c r="I704" s="309"/>
      <c r="J704" s="309"/>
      <c r="K704" s="309"/>
      <c r="L704" s="309"/>
      <c r="M704" s="309"/>
      <c r="N704" s="309"/>
      <c r="O704" s="309"/>
      <c r="P704" s="309"/>
      <c r="Q704" s="309"/>
      <c r="R704" s="309"/>
      <c r="S704" s="309"/>
      <c r="T704" s="195"/>
      <c r="U704" s="195"/>
      <c r="V704" s="195"/>
    </row>
    <row r="705" spans="1:22" ht="14.5">
      <c r="A705" s="322"/>
      <c r="B705" s="322"/>
      <c r="C705" s="314"/>
      <c r="D705" s="314"/>
      <c r="E705" s="314"/>
      <c r="F705" s="309"/>
      <c r="G705" s="309"/>
      <c r="H705" s="309"/>
      <c r="I705" s="309"/>
      <c r="J705" s="309"/>
      <c r="K705" s="309"/>
      <c r="L705" s="309"/>
      <c r="M705" s="309"/>
      <c r="N705" s="309"/>
      <c r="O705" s="309"/>
      <c r="P705" s="309"/>
      <c r="Q705" s="309"/>
      <c r="R705" s="309"/>
      <c r="S705" s="309"/>
      <c r="T705" s="195"/>
      <c r="U705" s="195"/>
      <c r="V705" s="195"/>
    </row>
    <row r="706" spans="1:22" ht="14.5">
      <c r="A706" s="322"/>
      <c r="B706" s="322"/>
      <c r="C706" s="314"/>
      <c r="D706" s="314"/>
      <c r="E706" s="314"/>
      <c r="F706" s="309"/>
      <c r="G706" s="309"/>
      <c r="H706" s="309"/>
      <c r="I706" s="309"/>
      <c r="J706" s="309"/>
      <c r="K706" s="309"/>
      <c r="L706" s="309"/>
      <c r="M706" s="309"/>
      <c r="N706" s="309"/>
      <c r="O706" s="309"/>
      <c r="P706" s="309"/>
      <c r="Q706" s="309"/>
      <c r="R706" s="309"/>
      <c r="S706" s="309"/>
      <c r="T706" s="195"/>
      <c r="U706" s="195"/>
      <c r="V706" s="195"/>
    </row>
    <row r="707" spans="1:22" ht="14.5">
      <c r="A707" s="322"/>
      <c r="B707" s="322"/>
      <c r="C707" s="314"/>
      <c r="D707" s="314"/>
      <c r="E707" s="314"/>
      <c r="F707" s="309"/>
      <c r="G707" s="309"/>
      <c r="H707" s="309"/>
      <c r="I707" s="309"/>
      <c r="J707" s="309"/>
      <c r="K707" s="309"/>
      <c r="L707" s="309"/>
      <c r="M707" s="309"/>
      <c r="N707" s="309"/>
      <c r="O707" s="309"/>
      <c r="P707" s="309"/>
      <c r="Q707" s="309"/>
      <c r="R707" s="309"/>
      <c r="S707" s="309"/>
      <c r="T707" s="195"/>
      <c r="U707" s="195"/>
      <c r="V707" s="195"/>
    </row>
    <row r="708" spans="1:22" ht="14.5">
      <c r="A708" s="322"/>
      <c r="B708" s="322"/>
      <c r="C708" s="314"/>
      <c r="D708" s="314"/>
      <c r="E708" s="314"/>
      <c r="F708" s="309"/>
      <c r="G708" s="309"/>
      <c r="H708" s="309"/>
      <c r="I708" s="309"/>
      <c r="J708" s="309"/>
      <c r="K708" s="309"/>
      <c r="L708" s="309"/>
      <c r="M708" s="309"/>
      <c r="N708" s="309"/>
      <c r="O708" s="309"/>
      <c r="P708" s="309"/>
      <c r="Q708" s="309"/>
      <c r="R708" s="309"/>
      <c r="S708" s="309"/>
      <c r="T708" s="195"/>
      <c r="U708" s="195"/>
      <c r="V708" s="195"/>
    </row>
    <row r="709" spans="1:22" ht="14.5">
      <c r="A709" s="322"/>
      <c r="B709" s="322"/>
      <c r="C709" s="314"/>
      <c r="D709" s="314"/>
      <c r="E709" s="314"/>
      <c r="F709" s="309"/>
      <c r="G709" s="309"/>
      <c r="H709" s="309"/>
      <c r="I709" s="309"/>
      <c r="J709" s="309"/>
      <c r="K709" s="309"/>
      <c r="L709" s="309"/>
      <c r="M709" s="309"/>
      <c r="N709" s="309"/>
      <c r="O709" s="309"/>
      <c r="P709" s="309"/>
      <c r="Q709" s="309"/>
      <c r="R709" s="309"/>
      <c r="S709" s="309"/>
      <c r="T709" s="195"/>
      <c r="U709" s="195"/>
      <c r="V709" s="195"/>
    </row>
    <row r="710" spans="1:22" ht="14.5">
      <c r="A710" s="322"/>
      <c r="B710" s="322"/>
      <c r="C710" s="314"/>
      <c r="D710" s="314"/>
      <c r="E710" s="314"/>
      <c r="F710" s="309"/>
      <c r="G710" s="309"/>
      <c r="H710" s="309"/>
      <c r="I710" s="309"/>
      <c r="J710" s="309"/>
      <c r="K710" s="309"/>
      <c r="L710" s="309"/>
      <c r="M710" s="309"/>
      <c r="N710" s="309"/>
      <c r="O710" s="309"/>
      <c r="P710" s="309"/>
      <c r="Q710" s="309"/>
      <c r="R710" s="309"/>
      <c r="S710" s="309"/>
      <c r="T710" s="195"/>
      <c r="U710" s="195"/>
      <c r="V710" s="195"/>
    </row>
    <row r="711" spans="1:22" ht="14.5">
      <c r="A711" s="322"/>
      <c r="B711" s="322"/>
      <c r="C711" s="314"/>
      <c r="D711" s="314"/>
      <c r="E711" s="314"/>
      <c r="F711" s="309"/>
      <c r="G711" s="309"/>
      <c r="H711" s="309"/>
      <c r="I711" s="309"/>
      <c r="J711" s="309"/>
      <c r="K711" s="309"/>
      <c r="L711" s="309"/>
      <c r="M711" s="309"/>
      <c r="N711" s="309"/>
      <c r="O711" s="309"/>
      <c r="P711" s="309"/>
      <c r="Q711" s="309"/>
      <c r="R711" s="309"/>
      <c r="S711" s="309"/>
      <c r="T711" s="195"/>
      <c r="U711" s="195"/>
      <c r="V711" s="195"/>
    </row>
    <row r="712" spans="1:22" ht="14.5">
      <c r="A712" s="322"/>
      <c r="B712" s="322"/>
      <c r="C712" s="314"/>
      <c r="D712" s="314"/>
      <c r="E712" s="314"/>
      <c r="F712" s="309"/>
      <c r="G712" s="309"/>
      <c r="H712" s="309"/>
      <c r="I712" s="309"/>
      <c r="J712" s="309"/>
      <c r="K712" s="309"/>
      <c r="L712" s="309"/>
      <c r="M712" s="309"/>
      <c r="N712" s="309"/>
      <c r="O712" s="309"/>
      <c r="P712" s="309"/>
      <c r="Q712" s="309"/>
      <c r="R712" s="309"/>
      <c r="S712" s="309"/>
      <c r="T712" s="195"/>
      <c r="U712" s="195"/>
      <c r="V712" s="195"/>
    </row>
    <row r="713" spans="1:22" ht="14.5">
      <c r="A713" s="322"/>
      <c r="B713" s="322"/>
      <c r="C713" s="314"/>
      <c r="D713" s="314"/>
      <c r="E713" s="314"/>
      <c r="F713" s="309"/>
      <c r="G713" s="309"/>
      <c r="H713" s="309"/>
      <c r="I713" s="309"/>
      <c r="J713" s="309"/>
      <c r="K713" s="309"/>
      <c r="L713" s="309"/>
      <c r="M713" s="309"/>
      <c r="N713" s="309"/>
      <c r="O713" s="309"/>
      <c r="P713" s="309"/>
      <c r="Q713" s="309"/>
      <c r="R713" s="309"/>
      <c r="S713" s="309"/>
      <c r="T713" s="195"/>
      <c r="U713" s="195"/>
      <c r="V713" s="195"/>
    </row>
    <row r="714" spans="1:22" ht="14.5">
      <c r="A714" s="322"/>
      <c r="B714" s="322"/>
      <c r="C714" s="314"/>
      <c r="D714" s="314"/>
      <c r="E714" s="314"/>
      <c r="F714" s="309"/>
      <c r="G714" s="309"/>
      <c r="H714" s="309"/>
      <c r="I714" s="309"/>
      <c r="J714" s="309"/>
      <c r="K714" s="309"/>
      <c r="L714" s="309"/>
      <c r="M714" s="309"/>
      <c r="N714" s="309"/>
      <c r="O714" s="309"/>
      <c r="P714" s="309"/>
      <c r="Q714" s="309"/>
      <c r="R714" s="309"/>
      <c r="S714" s="309"/>
      <c r="T714" s="195"/>
      <c r="U714" s="195"/>
      <c r="V714" s="195"/>
    </row>
    <row r="715" spans="1:22" ht="14.5">
      <c r="A715" s="322"/>
      <c r="B715" s="322"/>
      <c r="C715" s="314"/>
      <c r="D715" s="314"/>
      <c r="E715" s="314"/>
      <c r="F715" s="309"/>
      <c r="G715" s="309"/>
      <c r="H715" s="309"/>
      <c r="I715" s="309"/>
      <c r="J715" s="309"/>
      <c r="K715" s="309"/>
      <c r="L715" s="309"/>
      <c r="M715" s="309"/>
      <c r="N715" s="309"/>
      <c r="O715" s="309"/>
      <c r="P715" s="309"/>
      <c r="Q715" s="309"/>
      <c r="R715" s="309"/>
      <c r="S715" s="309"/>
      <c r="T715" s="195"/>
      <c r="U715" s="195"/>
      <c r="V715" s="195"/>
    </row>
    <row r="716" spans="1:22" ht="14.5">
      <c r="A716" s="322"/>
      <c r="B716" s="322"/>
      <c r="C716" s="314"/>
      <c r="D716" s="314"/>
      <c r="E716" s="314"/>
      <c r="F716" s="309"/>
      <c r="G716" s="309"/>
      <c r="H716" s="309"/>
      <c r="I716" s="309"/>
      <c r="J716" s="309"/>
      <c r="K716" s="309"/>
      <c r="L716" s="309"/>
      <c r="M716" s="309"/>
      <c r="N716" s="309"/>
      <c r="O716" s="309"/>
      <c r="P716" s="309"/>
      <c r="Q716" s="309"/>
      <c r="R716" s="309"/>
      <c r="S716" s="309"/>
      <c r="T716" s="195"/>
      <c r="U716" s="195"/>
      <c r="V716" s="195"/>
    </row>
    <row r="717" spans="1:22" ht="14.5">
      <c r="A717" s="322"/>
      <c r="B717" s="322"/>
      <c r="C717" s="314"/>
      <c r="D717" s="314"/>
      <c r="E717" s="314"/>
      <c r="F717" s="309"/>
      <c r="G717" s="309"/>
      <c r="H717" s="309"/>
      <c r="I717" s="309"/>
      <c r="J717" s="309"/>
      <c r="K717" s="309"/>
      <c r="L717" s="309"/>
      <c r="M717" s="309"/>
      <c r="N717" s="309"/>
      <c r="O717" s="309"/>
      <c r="P717" s="309"/>
      <c r="Q717" s="309"/>
      <c r="R717" s="309"/>
      <c r="S717" s="309"/>
      <c r="T717" s="195"/>
      <c r="U717" s="195"/>
      <c r="V717" s="195"/>
    </row>
    <row r="718" spans="1:22" ht="14.5">
      <c r="A718" s="322"/>
      <c r="B718" s="322"/>
      <c r="C718" s="314"/>
      <c r="D718" s="314"/>
      <c r="E718" s="314"/>
      <c r="F718" s="309"/>
      <c r="G718" s="309"/>
      <c r="H718" s="309"/>
      <c r="I718" s="309"/>
      <c r="J718" s="309"/>
      <c r="K718" s="309"/>
      <c r="L718" s="309"/>
      <c r="M718" s="309"/>
      <c r="N718" s="309"/>
      <c r="O718" s="309"/>
      <c r="P718" s="309"/>
      <c r="Q718" s="309"/>
      <c r="R718" s="309"/>
      <c r="S718" s="309"/>
      <c r="T718" s="195"/>
      <c r="U718" s="195"/>
      <c r="V718" s="195"/>
    </row>
    <row r="719" spans="1:22" ht="14.5">
      <c r="A719" s="322"/>
      <c r="B719" s="322"/>
      <c r="C719" s="314"/>
      <c r="D719" s="314"/>
      <c r="E719" s="314"/>
      <c r="F719" s="309"/>
      <c r="G719" s="309"/>
      <c r="H719" s="309"/>
      <c r="I719" s="309"/>
      <c r="J719" s="309"/>
      <c r="K719" s="309"/>
      <c r="L719" s="309"/>
      <c r="M719" s="309"/>
      <c r="N719" s="309"/>
      <c r="O719" s="309"/>
      <c r="P719" s="309"/>
      <c r="Q719" s="309"/>
      <c r="R719" s="309"/>
      <c r="S719" s="309"/>
      <c r="T719" s="195"/>
      <c r="U719" s="195"/>
      <c r="V719" s="195"/>
    </row>
    <row r="720" spans="1:22" ht="14.5">
      <c r="A720" s="322"/>
      <c r="B720" s="322"/>
      <c r="C720" s="314"/>
      <c r="D720" s="314"/>
      <c r="E720" s="314"/>
      <c r="F720" s="309"/>
      <c r="G720" s="309"/>
      <c r="H720" s="309"/>
      <c r="I720" s="309"/>
      <c r="J720" s="309"/>
      <c r="K720" s="309"/>
      <c r="L720" s="309"/>
      <c r="M720" s="309"/>
      <c r="N720" s="309"/>
      <c r="O720" s="309"/>
      <c r="P720" s="309"/>
      <c r="Q720" s="309"/>
      <c r="R720" s="309"/>
      <c r="S720" s="309"/>
      <c r="T720" s="195"/>
      <c r="U720" s="195"/>
      <c r="V720" s="195"/>
    </row>
    <row r="721" spans="1:22" ht="14.5">
      <c r="A721" s="322"/>
      <c r="B721" s="322"/>
      <c r="C721" s="314"/>
      <c r="D721" s="314"/>
      <c r="E721" s="314"/>
      <c r="F721" s="309"/>
      <c r="G721" s="309"/>
      <c r="H721" s="309"/>
      <c r="I721" s="309"/>
      <c r="J721" s="309"/>
      <c r="K721" s="309"/>
      <c r="L721" s="309"/>
      <c r="M721" s="309"/>
      <c r="N721" s="309"/>
      <c r="O721" s="309"/>
      <c r="P721" s="309"/>
      <c r="Q721" s="309"/>
      <c r="R721" s="309"/>
      <c r="S721" s="309"/>
      <c r="T721" s="195"/>
      <c r="U721" s="195"/>
      <c r="V721" s="195"/>
    </row>
    <row r="722" spans="1:22" ht="14.5">
      <c r="A722" s="322"/>
      <c r="B722" s="322"/>
      <c r="C722" s="314"/>
      <c r="D722" s="314"/>
      <c r="E722" s="314"/>
      <c r="F722" s="309"/>
      <c r="G722" s="309"/>
      <c r="H722" s="309"/>
      <c r="I722" s="309"/>
      <c r="J722" s="309"/>
      <c r="K722" s="309"/>
      <c r="L722" s="309"/>
      <c r="M722" s="309"/>
      <c r="N722" s="309"/>
      <c r="O722" s="309"/>
      <c r="P722" s="309"/>
      <c r="Q722" s="309"/>
      <c r="R722" s="309"/>
      <c r="S722" s="309"/>
      <c r="T722" s="195"/>
      <c r="U722" s="195"/>
      <c r="V722" s="195"/>
    </row>
    <row r="723" spans="1:22" ht="14.5">
      <c r="A723" s="322"/>
      <c r="B723" s="322"/>
      <c r="C723" s="314"/>
      <c r="D723" s="314"/>
      <c r="E723" s="314"/>
      <c r="F723" s="309"/>
      <c r="G723" s="309"/>
      <c r="H723" s="309"/>
      <c r="I723" s="309"/>
      <c r="J723" s="309"/>
      <c r="K723" s="309"/>
      <c r="L723" s="309"/>
      <c r="M723" s="309"/>
      <c r="N723" s="309"/>
      <c r="O723" s="309"/>
      <c r="P723" s="309"/>
      <c r="Q723" s="309"/>
      <c r="R723" s="309"/>
      <c r="S723" s="309"/>
      <c r="T723" s="195"/>
      <c r="U723" s="195"/>
      <c r="V723" s="195"/>
    </row>
    <row r="724" spans="1:22" ht="14.5">
      <c r="A724" s="322"/>
      <c r="B724" s="322"/>
      <c r="C724" s="314"/>
      <c r="D724" s="314"/>
      <c r="E724" s="314"/>
      <c r="F724" s="309"/>
      <c r="G724" s="309"/>
      <c r="H724" s="309"/>
      <c r="I724" s="309"/>
      <c r="J724" s="309"/>
      <c r="K724" s="309"/>
      <c r="L724" s="309"/>
      <c r="M724" s="309"/>
      <c r="N724" s="309"/>
      <c r="O724" s="309"/>
      <c r="P724" s="309"/>
      <c r="Q724" s="309"/>
      <c r="R724" s="309"/>
      <c r="S724" s="309"/>
      <c r="T724" s="195"/>
      <c r="U724" s="195"/>
      <c r="V724" s="195"/>
    </row>
    <row r="725" spans="1:22" ht="14.5">
      <c r="A725" s="322"/>
      <c r="B725" s="322"/>
      <c r="C725" s="314"/>
      <c r="D725" s="314"/>
      <c r="E725" s="314"/>
      <c r="F725" s="309"/>
      <c r="G725" s="309"/>
      <c r="H725" s="309"/>
      <c r="I725" s="309"/>
      <c r="J725" s="309"/>
      <c r="K725" s="309"/>
      <c r="L725" s="309"/>
      <c r="M725" s="309"/>
      <c r="N725" s="309"/>
      <c r="O725" s="309"/>
      <c r="P725" s="309"/>
      <c r="Q725" s="309"/>
      <c r="R725" s="309"/>
      <c r="S725" s="309"/>
      <c r="T725" s="195"/>
      <c r="U725" s="195"/>
      <c r="V725" s="195"/>
    </row>
    <row r="726" spans="1:22" ht="14.5">
      <c r="A726" s="322"/>
      <c r="B726" s="322"/>
      <c r="C726" s="314"/>
      <c r="D726" s="314"/>
      <c r="E726" s="314"/>
      <c r="F726" s="309"/>
      <c r="G726" s="309"/>
      <c r="H726" s="309"/>
      <c r="I726" s="309"/>
      <c r="J726" s="309"/>
      <c r="K726" s="309"/>
      <c r="L726" s="309"/>
      <c r="M726" s="309"/>
      <c r="N726" s="309"/>
      <c r="O726" s="309"/>
      <c r="P726" s="309"/>
      <c r="Q726" s="309"/>
      <c r="R726" s="309"/>
      <c r="S726" s="309"/>
      <c r="T726" s="195"/>
      <c r="U726" s="195"/>
      <c r="V726" s="195"/>
    </row>
    <row r="727" spans="1:22" ht="14.5">
      <c r="A727" s="322"/>
      <c r="B727" s="322"/>
      <c r="C727" s="314"/>
      <c r="D727" s="314"/>
      <c r="E727" s="314"/>
      <c r="F727" s="309"/>
      <c r="G727" s="309"/>
      <c r="H727" s="309"/>
      <c r="I727" s="309"/>
      <c r="J727" s="309"/>
      <c r="K727" s="309"/>
      <c r="L727" s="309"/>
      <c r="M727" s="309"/>
      <c r="N727" s="309"/>
      <c r="O727" s="309"/>
      <c r="P727" s="309"/>
      <c r="Q727" s="309"/>
      <c r="R727" s="309"/>
      <c r="S727" s="309"/>
      <c r="T727" s="195"/>
      <c r="U727" s="195"/>
      <c r="V727" s="195"/>
    </row>
    <row r="728" spans="1:22" ht="14.5">
      <c r="A728" s="322"/>
      <c r="B728" s="322"/>
      <c r="C728" s="314"/>
      <c r="D728" s="314"/>
      <c r="E728" s="314"/>
      <c r="F728" s="309"/>
      <c r="G728" s="309"/>
      <c r="H728" s="309"/>
      <c r="I728" s="309"/>
      <c r="J728" s="309"/>
      <c r="K728" s="309"/>
      <c r="L728" s="309"/>
      <c r="M728" s="309"/>
      <c r="N728" s="309"/>
      <c r="O728" s="309"/>
      <c r="P728" s="309"/>
      <c r="Q728" s="309"/>
      <c r="R728" s="309"/>
      <c r="S728" s="309"/>
      <c r="T728" s="195"/>
      <c r="U728" s="195"/>
      <c r="V728" s="195"/>
    </row>
    <row r="729" spans="1:22" ht="14.5">
      <c r="A729" s="322"/>
      <c r="B729" s="322"/>
      <c r="C729" s="314"/>
      <c r="D729" s="314"/>
      <c r="E729" s="314"/>
      <c r="F729" s="309"/>
      <c r="G729" s="309"/>
      <c r="H729" s="309"/>
      <c r="I729" s="309"/>
      <c r="J729" s="309"/>
      <c r="K729" s="309"/>
      <c r="L729" s="309"/>
      <c r="M729" s="309"/>
      <c r="N729" s="309"/>
      <c r="O729" s="309"/>
      <c r="P729" s="309"/>
      <c r="Q729" s="309"/>
      <c r="R729" s="309"/>
      <c r="S729" s="309"/>
      <c r="T729" s="195"/>
      <c r="U729" s="195"/>
      <c r="V729" s="195"/>
    </row>
    <row r="730" spans="1:22" ht="14.5">
      <c r="A730" s="322"/>
      <c r="B730" s="322"/>
      <c r="C730" s="314"/>
      <c r="D730" s="314"/>
      <c r="E730" s="314"/>
      <c r="F730" s="309"/>
      <c r="G730" s="309"/>
      <c r="H730" s="309"/>
      <c r="I730" s="309"/>
      <c r="J730" s="309"/>
      <c r="K730" s="309"/>
      <c r="L730" s="309"/>
      <c r="M730" s="309"/>
      <c r="N730" s="309"/>
      <c r="O730" s="309"/>
      <c r="P730" s="309"/>
      <c r="Q730" s="309"/>
      <c r="R730" s="309"/>
      <c r="S730" s="309"/>
      <c r="T730" s="195"/>
      <c r="U730" s="195"/>
      <c r="V730" s="195"/>
    </row>
    <row r="731" spans="1:22" ht="14.5">
      <c r="A731" s="322"/>
      <c r="B731" s="322"/>
      <c r="C731" s="314"/>
      <c r="D731" s="314"/>
      <c r="E731" s="314"/>
      <c r="F731" s="309"/>
      <c r="G731" s="309"/>
      <c r="H731" s="309"/>
      <c r="I731" s="309"/>
      <c r="J731" s="309"/>
      <c r="K731" s="309"/>
      <c r="L731" s="309"/>
      <c r="M731" s="309"/>
      <c r="N731" s="309"/>
      <c r="O731" s="309"/>
      <c r="P731" s="309"/>
      <c r="Q731" s="309"/>
      <c r="R731" s="309"/>
      <c r="S731" s="309"/>
      <c r="T731" s="195"/>
      <c r="U731" s="195"/>
      <c r="V731" s="195"/>
    </row>
    <row r="732" spans="1:22" ht="14.5">
      <c r="A732" s="322"/>
      <c r="B732" s="322"/>
      <c r="C732" s="314"/>
      <c r="D732" s="314"/>
      <c r="E732" s="314"/>
      <c r="F732" s="309"/>
      <c r="G732" s="309"/>
      <c r="H732" s="309"/>
      <c r="I732" s="309"/>
      <c r="J732" s="309"/>
      <c r="K732" s="309"/>
      <c r="L732" s="309"/>
      <c r="M732" s="309"/>
      <c r="N732" s="309"/>
      <c r="O732" s="309"/>
      <c r="P732" s="309"/>
      <c r="Q732" s="309"/>
      <c r="R732" s="309"/>
      <c r="S732" s="309"/>
      <c r="T732" s="195"/>
      <c r="U732" s="195"/>
      <c r="V732" s="195"/>
    </row>
    <row r="733" spans="1:22" ht="14.5">
      <c r="A733" s="322"/>
      <c r="B733" s="322"/>
      <c r="C733" s="314"/>
      <c r="D733" s="314"/>
      <c r="E733" s="314"/>
      <c r="F733" s="309"/>
      <c r="G733" s="309"/>
      <c r="H733" s="309"/>
      <c r="I733" s="309"/>
      <c r="J733" s="309"/>
      <c r="K733" s="309"/>
      <c r="L733" s="309"/>
      <c r="M733" s="309"/>
      <c r="N733" s="309"/>
      <c r="O733" s="309"/>
      <c r="P733" s="309"/>
      <c r="Q733" s="309"/>
      <c r="R733" s="309"/>
      <c r="S733" s="309"/>
      <c r="T733" s="195"/>
      <c r="U733" s="195"/>
      <c r="V733" s="195"/>
    </row>
    <row r="734" spans="1:22" ht="14.5">
      <c r="A734" s="322"/>
      <c r="B734" s="322"/>
      <c r="C734" s="314"/>
      <c r="D734" s="314"/>
      <c r="E734" s="314"/>
      <c r="F734" s="309"/>
      <c r="G734" s="309"/>
      <c r="H734" s="309"/>
      <c r="I734" s="309"/>
      <c r="J734" s="309"/>
      <c r="K734" s="309"/>
      <c r="L734" s="309"/>
      <c r="M734" s="309"/>
      <c r="N734" s="309"/>
      <c r="O734" s="309"/>
      <c r="P734" s="309"/>
      <c r="Q734" s="309"/>
      <c r="R734" s="309"/>
      <c r="S734" s="309"/>
      <c r="T734" s="195"/>
      <c r="U734" s="195"/>
      <c r="V734" s="195"/>
    </row>
    <row r="735" spans="1:22" ht="14.5">
      <c r="A735" s="322"/>
      <c r="B735" s="322"/>
      <c r="C735" s="314"/>
      <c r="D735" s="314"/>
      <c r="E735" s="314"/>
      <c r="F735" s="309"/>
      <c r="G735" s="309"/>
      <c r="H735" s="309"/>
      <c r="I735" s="309"/>
      <c r="J735" s="309"/>
      <c r="K735" s="309"/>
      <c r="L735" s="309"/>
      <c r="M735" s="309"/>
      <c r="N735" s="309"/>
      <c r="O735" s="309"/>
      <c r="P735" s="309"/>
      <c r="Q735" s="309"/>
      <c r="R735" s="309"/>
      <c r="S735" s="309"/>
      <c r="T735" s="195"/>
      <c r="U735" s="195"/>
      <c r="V735" s="195"/>
    </row>
    <row r="736" spans="1:22" ht="14.5">
      <c r="A736" s="322"/>
      <c r="B736" s="322"/>
      <c r="C736" s="314"/>
      <c r="D736" s="314"/>
      <c r="E736" s="314"/>
      <c r="F736" s="309"/>
      <c r="G736" s="309"/>
      <c r="H736" s="309"/>
      <c r="I736" s="309"/>
      <c r="J736" s="309"/>
      <c r="K736" s="309"/>
      <c r="L736" s="309"/>
      <c r="M736" s="309"/>
      <c r="N736" s="309"/>
      <c r="O736" s="309"/>
      <c r="P736" s="309"/>
      <c r="Q736" s="309"/>
      <c r="R736" s="309"/>
      <c r="S736" s="309"/>
      <c r="T736" s="195"/>
      <c r="U736" s="195"/>
      <c r="V736" s="195"/>
    </row>
    <row r="737" spans="1:22" ht="14.5">
      <c r="A737" s="322"/>
      <c r="B737" s="322"/>
      <c r="C737" s="314"/>
      <c r="D737" s="314"/>
      <c r="E737" s="314"/>
      <c r="F737" s="309"/>
      <c r="G737" s="309"/>
      <c r="H737" s="309"/>
      <c r="I737" s="309"/>
      <c r="J737" s="309"/>
      <c r="K737" s="309"/>
      <c r="L737" s="309"/>
      <c r="M737" s="309"/>
      <c r="N737" s="309"/>
      <c r="O737" s="309"/>
      <c r="P737" s="309"/>
      <c r="Q737" s="309"/>
      <c r="R737" s="309"/>
      <c r="S737" s="309"/>
      <c r="T737" s="195"/>
      <c r="U737" s="195"/>
      <c r="V737" s="195"/>
    </row>
    <row r="738" spans="1:22" ht="14.5">
      <c r="A738" s="322"/>
      <c r="B738" s="322"/>
      <c r="C738" s="314"/>
      <c r="D738" s="314"/>
      <c r="E738" s="314"/>
      <c r="F738" s="309"/>
      <c r="G738" s="309"/>
      <c r="H738" s="309"/>
      <c r="I738" s="309"/>
      <c r="J738" s="309"/>
      <c r="K738" s="309"/>
      <c r="L738" s="309"/>
      <c r="M738" s="309"/>
      <c r="N738" s="309"/>
      <c r="O738" s="309"/>
      <c r="P738" s="309"/>
      <c r="Q738" s="309"/>
      <c r="R738" s="309"/>
      <c r="S738" s="309"/>
      <c r="T738" s="195"/>
      <c r="U738" s="195"/>
      <c r="V738" s="195"/>
    </row>
    <row r="739" spans="1:22" ht="14.5">
      <c r="A739" s="322"/>
      <c r="B739" s="322"/>
      <c r="C739" s="314"/>
      <c r="D739" s="314"/>
      <c r="E739" s="314"/>
      <c r="F739" s="309"/>
      <c r="G739" s="309"/>
      <c r="H739" s="309"/>
      <c r="I739" s="309"/>
      <c r="J739" s="309"/>
      <c r="K739" s="309"/>
      <c r="L739" s="309"/>
      <c r="M739" s="309"/>
      <c r="N739" s="309"/>
      <c r="O739" s="309"/>
      <c r="P739" s="309"/>
      <c r="Q739" s="309"/>
      <c r="R739" s="309"/>
      <c r="S739" s="309"/>
      <c r="T739" s="195"/>
      <c r="U739" s="195"/>
      <c r="V739" s="195"/>
    </row>
    <row r="740" spans="1:22" ht="14.5">
      <c r="A740" s="322"/>
      <c r="B740" s="322"/>
      <c r="C740" s="314"/>
      <c r="D740" s="314"/>
      <c r="E740" s="314"/>
      <c r="F740" s="309"/>
      <c r="G740" s="309"/>
      <c r="H740" s="309"/>
      <c r="I740" s="309"/>
      <c r="J740" s="309"/>
      <c r="K740" s="309"/>
      <c r="L740" s="309"/>
      <c r="M740" s="309"/>
      <c r="N740" s="309"/>
      <c r="O740" s="309"/>
      <c r="P740" s="309"/>
      <c r="Q740" s="309"/>
      <c r="R740" s="309"/>
      <c r="S740" s="309"/>
      <c r="T740" s="195"/>
      <c r="U740" s="195"/>
      <c r="V740" s="195"/>
    </row>
    <row r="741" spans="1:22" ht="14.5">
      <c r="A741" s="322"/>
      <c r="B741" s="322"/>
      <c r="C741" s="314"/>
      <c r="D741" s="314"/>
      <c r="E741" s="314"/>
      <c r="F741" s="309"/>
      <c r="G741" s="309"/>
      <c r="H741" s="309"/>
      <c r="I741" s="309"/>
      <c r="J741" s="309"/>
      <c r="K741" s="309"/>
      <c r="L741" s="309"/>
      <c r="M741" s="309"/>
      <c r="N741" s="309"/>
      <c r="O741" s="309"/>
      <c r="P741" s="309"/>
      <c r="Q741" s="309"/>
      <c r="R741" s="309"/>
      <c r="S741" s="309"/>
      <c r="T741" s="195"/>
      <c r="U741" s="195"/>
      <c r="V741" s="195"/>
    </row>
    <row r="742" spans="1:22" ht="14.5">
      <c r="A742" s="322"/>
      <c r="B742" s="322"/>
      <c r="C742" s="314"/>
      <c r="D742" s="314"/>
      <c r="E742" s="314"/>
      <c r="F742" s="309"/>
      <c r="G742" s="309"/>
      <c r="H742" s="309"/>
      <c r="I742" s="309"/>
      <c r="J742" s="309"/>
      <c r="K742" s="309"/>
      <c r="L742" s="309"/>
      <c r="M742" s="309"/>
      <c r="N742" s="309"/>
      <c r="O742" s="309"/>
      <c r="P742" s="309"/>
      <c r="Q742" s="309"/>
      <c r="R742" s="309"/>
      <c r="S742" s="309"/>
      <c r="T742" s="195"/>
      <c r="U742" s="195"/>
      <c r="V742" s="195"/>
    </row>
    <row r="743" spans="1:22" ht="14.5">
      <c r="A743" s="322"/>
      <c r="B743" s="322"/>
      <c r="C743" s="314"/>
      <c r="D743" s="314"/>
      <c r="E743" s="314"/>
      <c r="F743" s="309"/>
      <c r="G743" s="309"/>
      <c r="H743" s="309"/>
      <c r="I743" s="309"/>
      <c r="J743" s="309"/>
      <c r="K743" s="309"/>
      <c r="L743" s="309"/>
      <c r="M743" s="309"/>
      <c r="N743" s="309"/>
      <c r="O743" s="309"/>
      <c r="P743" s="309"/>
      <c r="Q743" s="309"/>
      <c r="R743" s="309"/>
      <c r="S743" s="309"/>
      <c r="T743" s="195"/>
      <c r="U743" s="195"/>
      <c r="V743" s="195"/>
    </row>
    <row r="744" spans="1:22" ht="14.5">
      <c r="A744" s="322"/>
      <c r="B744" s="322"/>
      <c r="C744" s="314"/>
      <c r="D744" s="314"/>
      <c r="E744" s="314"/>
      <c r="F744" s="309"/>
      <c r="G744" s="309"/>
      <c r="H744" s="309"/>
      <c r="I744" s="309"/>
      <c r="J744" s="309"/>
      <c r="K744" s="309"/>
      <c r="L744" s="309"/>
      <c r="M744" s="309"/>
      <c r="N744" s="309"/>
      <c r="O744" s="309"/>
      <c r="P744" s="309"/>
      <c r="Q744" s="309"/>
      <c r="R744" s="309"/>
      <c r="S744" s="309"/>
      <c r="T744" s="195"/>
      <c r="U744" s="195"/>
      <c r="V744" s="195"/>
    </row>
    <row r="745" spans="1:22" ht="14.5">
      <c r="A745" s="322"/>
      <c r="B745" s="322"/>
      <c r="C745" s="314"/>
      <c r="D745" s="314"/>
      <c r="E745" s="314"/>
      <c r="F745" s="309"/>
      <c r="G745" s="309"/>
      <c r="H745" s="309"/>
      <c r="I745" s="309"/>
      <c r="J745" s="309"/>
      <c r="K745" s="309"/>
      <c r="L745" s="309"/>
      <c r="M745" s="309"/>
      <c r="N745" s="309"/>
      <c r="O745" s="309"/>
      <c r="P745" s="309"/>
      <c r="Q745" s="309"/>
      <c r="R745" s="309"/>
      <c r="S745" s="309"/>
      <c r="T745" s="195"/>
      <c r="U745" s="195"/>
      <c r="V745" s="195"/>
    </row>
    <row r="746" spans="1:22" ht="14.5">
      <c r="A746" s="322"/>
      <c r="B746" s="322"/>
      <c r="C746" s="314"/>
      <c r="D746" s="314"/>
      <c r="E746" s="314"/>
      <c r="F746" s="309"/>
      <c r="G746" s="309"/>
      <c r="H746" s="309"/>
      <c r="I746" s="309"/>
      <c r="J746" s="309"/>
      <c r="K746" s="309"/>
      <c r="L746" s="309"/>
      <c r="M746" s="309"/>
      <c r="N746" s="309"/>
      <c r="O746" s="309"/>
      <c r="P746" s="309"/>
      <c r="Q746" s="309"/>
      <c r="R746" s="309"/>
      <c r="S746" s="309"/>
      <c r="T746" s="195"/>
      <c r="U746" s="195"/>
      <c r="V746" s="195"/>
    </row>
    <row r="747" spans="1:22" ht="14.5">
      <c r="A747" s="322"/>
      <c r="B747" s="322"/>
      <c r="C747" s="314"/>
      <c r="D747" s="314"/>
      <c r="E747" s="314"/>
      <c r="F747" s="309"/>
      <c r="G747" s="309"/>
      <c r="H747" s="309"/>
      <c r="I747" s="309"/>
      <c r="J747" s="309"/>
      <c r="K747" s="309"/>
      <c r="L747" s="309"/>
      <c r="M747" s="309"/>
      <c r="N747" s="309"/>
      <c r="O747" s="309"/>
      <c r="P747" s="309"/>
      <c r="Q747" s="309"/>
      <c r="R747" s="309"/>
      <c r="S747" s="309"/>
      <c r="T747" s="195"/>
      <c r="U747" s="195"/>
      <c r="V747" s="195"/>
    </row>
    <row r="748" spans="1:22" ht="14.5">
      <c r="A748" s="322"/>
      <c r="B748" s="322"/>
      <c r="C748" s="314"/>
      <c r="D748" s="314"/>
      <c r="E748" s="314"/>
      <c r="F748" s="309"/>
      <c r="G748" s="309"/>
      <c r="H748" s="309"/>
      <c r="I748" s="309"/>
      <c r="J748" s="309"/>
      <c r="K748" s="309"/>
      <c r="L748" s="309"/>
      <c r="M748" s="309"/>
      <c r="N748" s="309"/>
      <c r="O748" s="309"/>
      <c r="P748" s="309"/>
      <c r="Q748" s="309"/>
      <c r="R748" s="309"/>
      <c r="S748" s="309"/>
      <c r="T748" s="195"/>
      <c r="U748" s="195"/>
      <c r="V748" s="195"/>
    </row>
    <row r="749" spans="1:22" ht="14.5">
      <c r="A749" s="322"/>
      <c r="B749" s="322"/>
      <c r="C749" s="314"/>
      <c r="D749" s="314"/>
      <c r="E749" s="314"/>
      <c r="F749" s="309"/>
      <c r="G749" s="309"/>
      <c r="H749" s="309"/>
      <c r="I749" s="309"/>
      <c r="J749" s="309"/>
      <c r="K749" s="309"/>
      <c r="L749" s="309"/>
      <c r="M749" s="309"/>
      <c r="N749" s="309"/>
      <c r="O749" s="309"/>
      <c r="P749" s="309"/>
      <c r="Q749" s="309"/>
      <c r="R749" s="309"/>
      <c r="S749" s="309"/>
      <c r="T749" s="195"/>
      <c r="U749" s="195"/>
      <c r="V749" s="195"/>
    </row>
    <row r="750" spans="1:22" ht="14.5">
      <c r="A750" s="322"/>
      <c r="B750" s="322"/>
      <c r="C750" s="314"/>
      <c r="D750" s="314"/>
      <c r="E750" s="314"/>
      <c r="F750" s="309"/>
      <c r="G750" s="309"/>
      <c r="H750" s="309"/>
      <c r="I750" s="309"/>
      <c r="J750" s="309"/>
      <c r="K750" s="309"/>
      <c r="L750" s="309"/>
      <c r="M750" s="309"/>
      <c r="N750" s="309"/>
      <c r="O750" s="309"/>
      <c r="P750" s="309"/>
      <c r="Q750" s="309"/>
      <c r="R750" s="309"/>
      <c r="S750" s="309"/>
      <c r="T750" s="195"/>
      <c r="U750" s="195"/>
      <c r="V750" s="195"/>
    </row>
    <row r="751" spans="1:22" ht="14.5">
      <c r="A751" s="322"/>
      <c r="B751" s="322"/>
      <c r="C751" s="314"/>
      <c r="D751" s="314"/>
      <c r="E751" s="314"/>
      <c r="F751" s="309"/>
      <c r="G751" s="309"/>
      <c r="H751" s="309"/>
      <c r="I751" s="309"/>
      <c r="J751" s="309"/>
      <c r="K751" s="309"/>
      <c r="L751" s="309"/>
      <c r="M751" s="309"/>
      <c r="N751" s="309"/>
      <c r="O751" s="309"/>
      <c r="P751" s="309"/>
      <c r="Q751" s="309"/>
      <c r="R751" s="309"/>
      <c r="S751" s="309"/>
      <c r="T751" s="195"/>
      <c r="U751" s="195"/>
      <c r="V751" s="195"/>
    </row>
    <row r="752" spans="1:22" ht="14.5">
      <c r="A752" s="322"/>
      <c r="B752" s="322"/>
      <c r="C752" s="314"/>
      <c r="D752" s="314"/>
      <c r="E752" s="314"/>
      <c r="F752" s="309"/>
      <c r="G752" s="309"/>
      <c r="H752" s="309"/>
      <c r="I752" s="309"/>
      <c r="J752" s="309"/>
      <c r="K752" s="309"/>
      <c r="L752" s="309"/>
      <c r="M752" s="309"/>
      <c r="N752" s="309"/>
      <c r="O752" s="309"/>
      <c r="P752" s="309"/>
      <c r="Q752" s="309"/>
      <c r="R752" s="309"/>
      <c r="S752" s="309"/>
      <c r="T752" s="195"/>
      <c r="U752" s="195"/>
      <c r="V752" s="195"/>
    </row>
    <row r="753" spans="1:22" ht="14.5">
      <c r="A753" s="322"/>
      <c r="B753" s="322"/>
      <c r="C753" s="314"/>
      <c r="D753" s="314"/>
      <c r="E753" s="314"/>
      <c r="F753" s="309"/>
      <c r="G753" s="309"/>
      <c r="H753" s="309"/>
      <c r="I753" s="309"/>
      <c r="J753" s="309"/>
      <c r="K753" s="309"/>
      <c r="L753" s="309"/>
      <c r="M753" s="309"/>
      <c r="N753" s="309"/>
      <c r="O753" s="309"/>
      <c r="P753" s="309"/>
      <c r="Q753" s="309"/>
      <c r="R753" s="309"/>
      <c r="S753" s="309"/>
      <c r="T753" s="195"/>
      <c r="U753" s="195"/>
      <c r="V753" s="195"/>
    </row>
    <row r="754" spans="1:22" ht="14.5">
      <c r="A754" s="322"/>
      <c r="B754" s="322"/>
      <c r="C754" s="314"/>
      <c r="D754" s="314"/>
      <c r="E754" s="314"/>
      <c r="F754" s="309"/>
      <c r="G754" s="309"/>
      <c r="H754" s="309"/>
      <c r="I754" s="309"/>
      <c r="J754" s="309"/>
      <c r="K754" s="309"/>
      <c r="L754" s="309"/>
      <c r="M754" s="309"/>
      <c r="N754" s="309"/>
      <c r="O754" s="309"/>
      <c r="P754" s="309"/>
      <c r="Q754" s="309"/>
      <c r="R754" s="309"/>
      <c r="S754" s="309"/>
      <c r="T754" s="195"/>
      <c r="U754" s="195"/>
      <c r="V754" s="195"/>
    </row>
    <row r="755" spans="1:22" ht="14.5">
      <c r="A755" s="322"/>
      <c r="B755" s="322"/>
      <c r="C755" s="314"/>
      <c r="D755" s="314"/>
      <c r="E755" s="314"/>
      <c r="F755" s="309"/>
      <c r="G755" s="309"/>
      <c r="H755" s="309"/>
      <c r="I755" s="309"/>
      <c r="J755" s="309"/>
      <c r="K755" s="309"/>
      <c r="L755" s="309"/>
      <c r="M755" s="309"/>
      <c r="N755" s="309"/>
      <c r="O755" s="309"/>
      <c r="P755" s="309"/>
      <c r="Q755" s="309"/>
      <c r="R755" s="309"/>
      <c r="S755" s="309"/>
      <c r="T755" s="195"/>
      <c r="U755" s="195"/>
      <c r="V755" s="195"/>
    </row>
    <row r="756" spans="1:22" ht="14.5">
      <c r="A756" s="322"/>
      <c r="B756" s="322"/>
      <c r="C756" s="314"/>
      <c r="D756" s="314"/>
      <c r="E756" s="314"/>
      <c r="F756" s="309"/>
      <c r="G756" s="309"/>
      <c r="H756" s="309"/>
      <c r="I756" s="309"/>
      <c r="J756" s="309"/>
      <c r="K756" s="309"/>
      <c r="L756" s="309"/>
      <c r="M756" s="309"/>
      <c r="N756" s="309"/>
      <c r="O756" s="309"/>
      <c r="P756" s="309"/>
      <c r="Q756" s="309"/>
      <c r="R756" s="309"/>
      <c r="S756" s="309"/>
      <c r="T756" s="195"/>
      <c r="U756" s="195"/>
      <c r="V756" s="195"/>
    </row>
    <row r="757" spans="1:22" ht="14.5">
      <c r="A757" s="322"/>
      <c r="B757" s="322"/>
      <c r="C757" s="314"/>
      <c r="D757" s="314"/>
      <c r="E757" s="314"/>
      <c r="F757" s="309"/>
      <c r="G757" s="309"/>
      <c r="H757" s="309"/>
      <c r="I757" s="309"/>
      <c r="J757" s="309"/>
      <c r="K757" s="309"/>
      <c r="L757" s="309"/>
      <c r="M757" s="309"/>
      <c r="N757" s="309"/>
      <c r="O757" s="309"/>
      <c r="P757" s="309"/>
      <c r="Q757" s="309"/>
      <c r="R757" s="309"/>
      <c r="S757" s="309"/>
      <c r="T757" s="195"/>
      <c r="U757" s="195"/>
      <c r="V757" s="195"/>
    </row>
    <row r="758" spans="1:22" ht="14.5">
      <c r="A758" s="322"/>
      <c r="B758" s="322"/>
      <c r="C758" s="314"/>
      <c r="D758" s="314"/>
      <c r="E758" s="314"/>
      <c r="F758" s="309"/>
      <c r="G758" s="309"/>
      <c r="H758" s="309"/>
      <c r="I758" s="309"/>
      <c r="J758" s="309"/>
      <c r="K758" s="309"/>
      <c r="L758" s="309"/>
      <c r="M758" s="309"/>
      <c r="N758" s="309"/>
      <c r="O758" s="309"/>
      <c r="P758" s="309"/>
      <c r="Q758" s="309"/>
      <c r="R758" s="309"/>
      <c r="S758" s="309"/>
      <c r="T758" s="195"/>
      <c r="U758" s="195"/>
      <c r="V758" s="195"/>
    </row>
    <row r="759" spans="1:22" ht="14.5">
      <c r="A759" s="322"/>
      <c r="B759" s="322"/>
      <c r="C759" s="314"/>
      <c r="D759" s="314"/>
      <c r="E759" s="314"/>
      <c r="F759" s="309"/>
      <c r="G759" s="309"/>
      <c r="H759" s="309"/>
      <c r="I759" s="309"/>
      <c r="J759" s="309"/>
      <c r="K759" s="309"/>
      <c r="L759" s="309"/>
      <c r="M759" s="309"/>
      <c r="N759" s="309"/>
      <c r="O759" s="309"/>
      <c r="P759" s="309"/>
      <c r="Q759" s="309"/>
      <c r="R759" s="309"/>
      <c r="S759" s="309"/>
      <c r="T759" s="195"/>
      <c r="U759" s="195"/>
      <c r="V759" s="195"/>
    </row>
    <row r="760" spans="1:22" ht="14.5">
      <c r="A760" s="322"/>
      <c r="B760" s="322"/>
      <c r="C760" s="314"/>
      <c r="D760" s="314"/>
      <c r="E760" s="314"/>
      <c r="F760" s="309"/>
      <c r="G760" s="309"/>
      <c r="H760" s="309"/>
      <c r="I760" s="309"/>
      <c r="J760" s="309"/>
      <c r="K760" s="309"/>
      <c r="L760" s="309"/>
      <c r="M760" s="309"/>
      <c r="N760" s="309"/>
      <c r="O760" s="309"/>
      <c r="P760" s="309"/>
      <c r="Q760" s="309"/>
      <c r="R760" s="309"/>
      <c r="S760" s="309"/>
      <c r="T760" s="195"/>
      <c r="U760" s="195"/>
      <c r="V760" s="195"/>
    </row>
    <row r="761" spans="1:22" ht="14.5">
      <c r="A761" s="322"/>
      <c r="B761" s="322"/>
      <c r="C761" s="314"/>
      <c r="D761" s="314"/>
      <c r="E761" s="314"/>
      <c r="F761" s="309"/>
      <c r="G761" s="309"/>
      <c r="H761" s="309"/>
      <c r="I761" s="309"/>
      <c r="J761" s="309"/>
      <c r="K761" s="309"/>
      <c r="L761" s="309"/>
      <c r="M761" s="309"/>
      <c r="N761" s="309"/>
      <c r="O761" s="309"/>
      <c r="P761" s="309"/>
      <c r="Q761" s="309"/>
      <c r="R761" s="309"/>
      <c r="S761" s="309"/>
      <c r="T761" s="195"/>
      <c r="U761" s="195"/>
      <c r="V761" s="195"/>
    </row>
    <row r="762" spans="1:22" ht="14.5">
      <c r="A762" s="322"/>
      <c r="B762" s="322"/>
      <c r="C762" s="314"/>
      <c r="D762" s="314"/>
      <c r="E762" s="314"/>
      <c r="F762" s="309"/>
      <c r="G762" s="309"/>
      <c r="H762" s="309"/>
      <c r="I762" s="309"/>
      <c r="J762" s="309"/>
      <c r="K762" s="309"/>
      <c r="L762" s="309"/>
      <c r="M762" s="309"/>
      <c r="N762" s="309"/>
      <c r="O762" s="309"/>
      <c r="P762" s="309"/>
      <c r="Q762" s="309"/>
      <c r="R762" s="309"/>
      <c r="S762" s="309"/>
      <c r="T762" s="195"/>
      <c r="U762" s="195"/>
      <c r="V762" s="195"/>
    </row>
    <row r="763" spans="1:22" ht="14.5">
      <c r="A763" s="322"/>
      <c r="B763" s="322"/>
      <c r="C763" s="314"/>
      <c r="D763" s="314"/>
      <c r="E763" s="314"/>
      <c r="F763" s="309"/>
      <c r="G763" s="309"/>
      <c r="H763" s="309"/>
      <c r="I763" s="309"/>
      <c r="J763" s="309"/>
      <c r="K763" s="309"/>
      <c r="L763" s="309"/>
      <c r="M763" s="309"/>
      <c r="N763" s="309"/>
      <c r="O763" s="309"/>
      <c r="P763" s="309"/>
      <c r="Q763" s="309"/>
      <c r="R763" s="309"/>
      <c r="S763" s="309"/>
      <c r="T763" s="195"/>
      <c r="U763" s="195"/>
      <c r="V763" s="195"/>
    </row>
    <row r="764" spans="1:22" ht="14.5">
      <c r="A764" s="322"/>
      <c r="B764" s="322"/>
      <c r="C764" s="314"/>
      <c r="D764" s="314"/>
      <c r="E764" s="314"/>
      <c r="F764" s="309"/>
      <c r="G764" s="309"/>
      <c r="H764" s="309"/>
      <c r="I764" s="309"/>
      <c r="J764" s="309"/>
      <c r="K764" s="309"/>
      <c r="L764" s="309"/>
      <c r="M764" s="309"/>
      <c r="N764" s="309"/>
      <c r="O764" s="309"/>
      <c r="P764" s="309"/>
      <c r="Q764" s="309"/>
      <c r="R764" s="309"/>
      <c r="S764" s="309"/>
      <c r="T764" s="195"/>
      <c r="U764" s="195"/>
      <c r="V764" s="195"/>
    </row>
    <row r="765" spans="1:22" ht="14.5">
      <c r="A765" s="322"/>
      <c r="B765" s="322"/>
      <c r="C765" s="314"/>
      <c r="D765" s="314"/>
      <c r="E765" s="314"/>
      <c r="F765" s="309"/>
      <c r="G765" s="309"/>
      <c r="H765" s="309"/>
      <c r="I765" s="309"/>
      <c r="J765" s="309"/>
      <c r="K765" s="309"/>
      <c r="L765" s="309"/>
      <c r="M765" s="309"/>
      <c r="N765" s="309"/>
      <c r="O765" s="309"/>
      <c r="P765" s="309"/>
      <c r="Q765" s="309"/>
      <c r="R765" s="309"/>
      <c r="S765" s="309"/>
      <c r="T765" s="195"/>
      <c r="U765" s="195"/>
      <c r="V765" s="195"/>
    </row>
    <row r="766" spans="1:22" ht="14.5">
      <c r="A766" s="322"/>
      <c r="B766" s="322"/>
      <c r="C766" s="314"/>
      <c r="D766" s="314"/>
      <c r="E766" s="314"/>
      <c r="F766" s="309"/>
      <c r="G766" s="309"/>
      <c r="H766" s="309"/>
      <c r="I766" s="309"/>
      <c r="J766" s="309"/>
      <c r="K766" s="309"/>
      <c r="L766" s="309"/>
      <c r="M766" s="309"/>
      <c r="N766" s="309"/>
      <c r="O766" s="309"/>
      <c r="P766" s="309"/>
      <c r="Q766" s="309"/>
      <c r="R766" s="309"/>
      <c r="S766" s="309"/>
      <c r="T766" s="195"/>
      <c r="U766" s="195"/>
      <c r="V766" s="195"/>
    </row>
    <row r="767" spans="1:22" ht="14.5">
      <c r="A767" s="322"/>
      <c r="B767" s="322"/>
      <c r="C767" s="314"/>
      <c r="D767" s="314"/>
      <c r="E767" s="314"/>
      <c r="F767" s="309"/>
      <c r="G767" s="309"/>
      <c r="H767" s="309"/>
      <c r="I767" s="309"/>
      <c r="J767" s="309"/>
      <c r="K767" s="309"/>
      <c r="L767" s="309"/>
      <c r="M767" s="309"/>
      <c r="N767" s="309"/>
      <c r="O767" s="309"/>
      <c r="P767" s="309"/>
      <c r="Q767" s="309"/>
      <c r="R767" s="309"/>
      <c r="S767" s="309"/>
      <c r="T767" s="195"/>
      <c r="U767" s="195"/>
      <c r="V767" s="195"/>
    </row>
    <row r="768" spans="1:22" ht="14.5">
      <c r="A768" s="322"/>
      <c r="B768" s="322"/>
      <c r="C768" s="314"/>
      <c r="D768" s="314"/>
      <c r="E768" s="314"/>
      <c r="F768" s="309"/>
      <c r="G768" s="309"/>
      <c r="H768" s="309"/>
      <c r="I768" s="309"/>
      <c r="J768" s="309"/>
      <c r="K768" s="309"/>
      <c r="L768" s="309"/>
      <c r="M768" s="309"/>
      <c r="N768" s="309"/>
      <c r="O768" s="309"/>
      <c r="P768" s="309"/>
      <c r="Q768" s="309"/>
      <c r="R768" s="309"/>
      <c r="S768" s="309"/>
      <c r="T768" s="195"/>
      <c r="U768" s="195"/>
      <c r="V768" s="195"/>
    </row>
    <row r="769" spans="1:22" ht="14.5">
      <c r="A769" s="322"/>
      <c r="B769" s="322"/>
      <c r="C769" s="314"/>
      <c r="D769" s="314"/>
      <c r="E769" s="314"/>
      <c r="F769" s="309"/>
      <c r="G769" s="309"/>
      <c r="H769" s="309"/>
      <c r="I769" s="309"/>
      <c r="J769" s="309"/>
      <c r="K769" s="309"/>
      <c r="L769" s="309"/>
      <c r="M769" s="309"/>
      <c r="N769" s="309"/>
      <c r="O769" s="309"/>
      <c r="P769" s="309"/>
      <c r="Q769" s="309"/>
      <c r="R769" s="309"/>
      <c r="S769" s="309"/>
      <c r="T769" s="195"/>
      <c r="U769" s="195"/>
      <c r="V769" s="195"/>
    </row>
    <row r="770" spans="1:22" ht="14.5">
      <c r="A770" s="322"/>
      <c r="B770" s="322"/>
      <c r="C770" s="314"/>
      <c r="D770" s="314"/>
      <c r="E770" s="314"/>
      <c r="F770" s="309"/>
      <c r="G770" s="309"/>
      <c r="H770" s="309"/>
      <c r="I770" s="309"/>
      <c r="J770" s="309"/>
      <c r="K770" s="309"/>
      <c r="L770" s="309"/>
      <c r="M770" s="309"/>
      <c r="N770" s="309"/>
      <c r="O770" s="309"/>
      <c r="P770" s="309"/>
      <c r="Q770" s="309"/>
      <c r="R770" s="309"/>
      <c r="S770" s="309"/>
      <c r="T770" s="195"/>
      <c r="U770" s="195"/>
      <c r="V770" s="195"/>
    </row>
    <row r="771" spans="1:22" ht="14.5">
      <c r="A771" s="322"/>
      <c r="B771" s="322"/>
      <c r="C771" s="314"/>
      <c r="D771" s="314"/>
      <c r="E771" s="314"/>
      <c r="F771" s="309"/>
      <c r="G771" s="309"/>
      <c r="H771" s="309"/>
      <c r="I771" s="309"/>
      <c r="J771" s="309"/>
      <c r="K771" s="309"/>
      <c r="L771" s="309"/>
      <c r="M771" s="309"/>
      <c r="N771" s="309"/>
      <c r="O771" s="309"/>
      <c r="P771" s="309"/>
      <c r="Q771" s="309"/>
      <c r="R771" s="309"/>
      <c r="S771" s="309"/>
      <c r="T771" s="195"/>
      <c r="U771" s="195"/>
      <c r="V771" s="195"/>
    </row>
    <row r="772" spans="1:22" ht="14.5">
      <c r="A772" s="322"/>
      <c r="B772" s="322"/>
      <c r="C772" s="314"/>
      <c r="D772" s="314"/>
      <c r="E772" s="314"/>
      <c r="F772" s="309"/>
      <c r="G772" s="309"/>
      <c r="H772" s="309"/>
      <c r="I772" s="309"/>
      <c r="J772" s="309"/>
      <c r="K772" s="309"/>
      <c r="L772" s="309"/>
      <c r="M772" s="309"/>
      <c r="N772" s="309"/>
      <c r="O772" s="309"/>
      <c r="P772" s="309"/>
      <c r="Q772" s="309"/>
      <c r="R772" s="309"/>
      <c r="S772" s="309"/>
      <c r="T772" s="195"/>
      <c r="U772" s="195"/>
      <c r="V772" s="195"/>
    </row>
    <row r="773" spans="1:22" ht="14.5">
      <c r="A773" s="322"/>
      <c r="B773" s="322"/>
      <c r="C773" s="314"/>
      <c r="D773" s="314"/>
      <c r="E773" s="314"/>
      <c r="F773" s="309"/>
      <c r="G773" s="309"/>
      <c r="H773" s="309"/>
      <c r="I773" s="309"/>
      <c r="J773" s="309"/>
      <c r="K773" s="309"/>
      <c r="L773" s="309"/>
      <c r="M773" s="309"/>
      <c r="N773" s="309"/>
      <c r="O773" s="309"/>
      <c r="P773" s="309"/>
      <c r="Q773" s="309"/>
      <c r="R773" s="309"/>
      <c r="S773" s="309"/>
      <c r="T773" s="195"/>
      <c r="U773" s="195"/>
      <c r="V773" s="195"/>
    </row>
    <row r="774" spans="1:22" ht="14.5">
      <c r="A774" s="322"/>
      <c r="B774" s="322"/>
      <c r="C774" s="314"/>
      <c r="D774" s="314"/>
      <c r="E774" s="314"/>
      <c r="F774" s="309"/>
      <c r="G774" s="309"/>
      <c r="H774" s="309"/>
      <c r="I774" s="309"/>
      <c r="J774" s="309"/>
      <c r="K774" s="309"/>
      <c r="L774" s="309"/>
      <c r="M774" s="309"/>
      <c r="N774" s="309"/>
      <c r="O774" s="309"/>
      <c r="P774" s="309"/>
      <c r="Q774" s="309"/>
      <c r="R774" s="309"/>
      <c r="S774" s="309"/>
      <c r="T774" s="195"/>
      <c r="U774" s="195"/>
      <c r="V774" s="195"/>
    </row>
    <row r="775" spans="1:22" ht="14.5">
      <c r="A775" s="322"/>
      <c r="B775" s="322"/>
      <c r="C775" s="314"/>
      <c r="D775" s="314"/>
      <c r="E775" s="314"/>
      <c r="F775" s="309"/>
      <c r="G775" s="309"/>
      <c r="H775" s="309"/>
      <c r="I775" s="309"/>
      <c r="J775" s="309"/>
      <c r="K775" s="309"/>
      <c r="L775" s="309"/>
      <c r="M775" s="309"/>
      <c r="N775" s="309"/>
      <c r="O775" s="309"/>
      <c r="P775" s="309"/>
      <c r="Q775" s="309"/>
      <c r="R775" s="309"/>
      <c r="S775" s="309"/>
      <c r="T775" s="195"/>
      <c r="U775" s="195"/>
      <c r="V775" s="195"/>
    </row>
    <row r="776" spans="1:22" ht="14.5">
      <c r="A776" s="322"/>
      <c r="B776" s="322"/>
      <c r="C776" s="314"/>
      <c r="D776" s="314"/>
      <c r="E776" s="314"/>
      <c r="F776" s="309"/>
      <c r="G776" s="309"/>
      <c r="H776" s="309"/>
      <c r="I776" s="309"/>
      <c r="J776" s="309"/>
      <c r="K776" s="309"/>
      <c r="L776" s="309"/>
      <c r="M776" s="309"/>
      <c r="N776" s="309"/>
      <c r="O776" s="309"/>
      <c r="P776" s="309"/>
      <c r="Q776" s="309"/>
      <c r="R776" s="309"/>
      <c r="S776" s="309"/>
      <c r="T776" s="195"/>
      <c r="U776" s="195"/>
      <c r="V776" s="195"/>
    </row>
    <row r="777" spans="1:22" ht="14.5">
      <c r="A777" s="322"/>
      <c r="B777" s="322"/>
      <c r="C777" s="314"/>
      <c r="D777" s="314"/>
      <c r="E777" s="314"/>
      <c r="F777" s="309"/>
      <c r="G777" s="309"/>
      <c r="H777" s="309"/>
      <c r="I777" s="309"/>
      <c r="J777" s="309"/>
      <c r="K777" s="309"/>
      <c r="L777" s="309"/>
      <c r="M777" s="309"/>
      <c r="N777" s="309"/>
      <c r="O777" s="309"/>
      <c r="P777" s="309"/>
      <c r="Q777" s="309"/>
      <c r="R777" s="309"/>
      <c r="S777" s="309"/>
      <c r="T777" s="195"/>
      <c r="U777" s="195"/>
      <c r="V777" s="195"/>
    </row>
    <row r="778" spans="1:22" ht="14.5">
      <c r="A778" s="322"/>
      <c r="B778" s="322"/>
      <c r="C778" s="314"/>
      <c r="D778" s="314"/>
      <c r="E778" s="314"/>
      <c r="F778" s="309"/>
      <c r="G778" s="309"/>
      <c r="H778" s="309"/>
      <c r="I778" s="309"/>
      <c r="J778" s="309"/>
      <c r="K778" s="309"/>
      <c r="L778" s="309"/>
      <c r="M778" s="309"/>
      <c r="N778" s="309"/>
      <c r="O778" s="309"/>
      <c r="P778" s="309"/>
      <c r="Q778" s="309"/>
      <c r="R778" s="309"/>
      <c r="S778" s="309"/>
      <c r="T778" s="195"/>
      <c r="U778" s="195"/>
      <c r="V778" s="195"/>
    </row>
    <row r="779" spans="1:22" ht="14.5">
      <c r="A779" s="322"/>
      <c r="B779" s="322"/>
      <c r="C779" s="314"/>
      <c r="D779" s="314"/>
      <c r="E779" s="314"/>
      <c r="F779" s="309"/>
      <c r="G779" s="309"/>
      <c r="H779" s="309"/>
      <c r="I779" s="309"/>
      <c r="J779" s="309"/>
      <c r="K779" s="309"/>
      <c r="L779" s="309"/>
      <c r="M779" s="309"/>
      <c r="N779" s="309"/>
      <c r="O779" s="309"/>
      <c r="P779" s="309"/>
      <c r="Q779" s="309"/>
      <c r="R779" s="309"/>
      <c r="S779" s="309"/>
      <c r="T779" s="195"/>
      <c r="U779" s="195"/>
      <c r="V779" s="195"/>
    </row>
    <row r="780" spans="1:22" ht="14.5">
      <c r="A780" s="322"/>
      <c r="B780" s="322"/>
      <c r="C780" s="314"/>
      <c r="D780" s="314"/>
      <c r="E780" s="314"/>
      <c r="F780" s="309"/>
      <c r="G780" s="309"/>
      <c r="H780" s="309"/>
      <c r="I780" s="309"/>
      <c r="J780" s="309"/>
      <c r="K780" s="309"/>
      <c r="L780" s="309"/>
      <c r="M780" s="309"/>
      <c r="N780" s="309"/>
      <c r="O780" s="309"/>
      <c r="P780" s="309"/>
      <c r="Q780" s="309"/>
      <c r="R780" s="309"/>
      <c r="S780" s="309"/>
      <c r="T780" s="195"/>
      <c r="U780" s="195"/>
      <c r="V780" s="195"/>
    </row>
    <row r="781" spans="1:22" ht="14.5">
      <c r="A781" s="322"/>
      <c r="B781" s="322"/>
      <c r="C781" s="314"/>
      <c r="D781" s="314"/>
      <c r="E781" s="314"/>
      <c r="F781" s="309"/>
      <c r="G781" s="309"/>
      <c r="H781" s="309"/>
      <c r="I781" s="309"/>
      <c r="J781" s="309"/>
      <c r="K781" s="309"/>
      <c r="L781" s="309"/>
      <c r="M781" s="309"/>
      <c r="N781" s="309"/>
      <c r="O781" s="309"/>
      <c r="P781" s="309"/>
      <c r="Q781" s="309"/>
      <c r="R781" s="309"/>
      <c r="S781" s="309"/>
      <c r="T781" s="195"/>
      <c r="U781" s="195"/>
      <c r="V781" s="195"/>
    </row>
    <row r="782" spans="1:22" ht="14.5">
      <c r="A782" s="322"/>
      <c r="B782" s="322"/>
      <c r="C782" s="314"/>
      <c r="D782" s="314"/>
      <c r="E782" s="314"/>
      <c r="F782" s="309"/>
      <c r="G782" s="309"/>
      <c r="H782" s="309"/>
      <c r="I782" s="309"/>
      <c r="J782" s="309"/>
      <c r="K782" s="309"/>
      <c r="L782" s="309"/>
      <c r="M782" s="309"/>
      <c r="N782" s="309"/>
      <c r="O782" s="309"/>
      <c r="P782" s="309"/>
      <c r="Q782" s="309"/>
      <c r="R782" s="309"/>
      <c r="S782" s="309"/>
      <c r="T782" s="195"/>
      <c r="U782" s="195"/>
      <c r="V782" s="195"/>
    </row>
    <row r="783" spans="1:22" ht="14.5">
      <c r="A783" s="322"/>
      <c r="B783" s="322"/>
      <c r="C783" s="314"/>
      <c r="D783" s="314"/>
      <c r="E783" s="314"/>
      <c r="F783" s="309"/>
      <c r="G783" s="309"/>
      <c r="H783" s="309"/>
      <c r="I783" s="309"/>
      <c r="J783" s="309"/>
      <c r="K783" s="309"/>
      <c r="L783" s="309"/>
      <c r="M783" s="309"/>
      <c r="N783" s="309"/>
      <c r="O783" s="309"/>
      <c r="P783" s="309"/>
      <c r="Q783" s="309"/>
      <c r="R783" s="309"/>
      <c r="S783" s="309"/>
      <c r="T783" s="195"/>
      <c r="U783" s="195"/>
      <c r="V783" s="195"/>
    </row>
    <row r="784" spans="1:22" ht="14.5">
      <c r="A784" s="322"/>
      <c r="B784" s="322"/>
      <c r="C784" s="314"/>
      <c r="D784" s="314"/>
      <c r="E784" s="314"/>
      <c r="F784" s="309"/>
      <c r="G784" s="309"/>
      <c r="H784" s="309"/>
      <c r="I784" s="309"/>
      <c r="J784" s="309"/>
      <c r="K784" s="309"/>
      <c r="L784" s="309"/>
      <c r="M784" s="309"/>
      <c r="N784" s="309"/>
      <c r="O784" s="309"/>
      <c r="P784" s="309"/>
      <c r="Q784" s="309"/>
      <c r="R784" s="309"/>
      <c r="S784" s="309"/>
      <c r="T784" s="195"/>
      <c r="U784" s="195"/>
      <c r="V784" s="195"/>
    </row>
    <row r="785" spans="1:22" ht="14.5">
      <c r="A785" s="322"/>
      <c r="B785" s="322"/>
      <c r="C785" s="314"/>
      <c r="D785" s="314"/>
      <c r="E785" s="314"/>
      <c r="F785" s="309"/>
      <c r="G785" s="309"/>
      <c r="H785" s="309"/>
      <c r="I785" s="309"/>
      <c r="J785" s="309"/>
      <c r="K785" s="309"/>
      <c r="L785" s="309"/>
      <c r="M785" s="309"/>
      <c r="N785" s="309"/>
      <c r="O785" s="309"/>
      <c r="P785" s="309"/>
      <c r="Q785" s="309"/>
      <c r="R785" s="309"/>
      <c r="S785" s="309"/>
      <c r="T785" s="195"/>
      <c r="U785" s="195"/>
      <c r="V785" s="195"/>
    </row>
    <row r="786" spans="1:22" ht="14.5">
      <c r="A786" s="322"/>
      <c r="B786" s="322"/>
      <c r="C786" s="314"/>
      <c r="D786" s="314"/>
      <c r="E786" s="314"/>
      <c r="F786" s="309"/>
      <c r="G786" s="309"/>
      <c r="H786" s="309"/>
      <c r="I786" s="309"/>
      <c r="J786" s="309"/>
      <c r="K786" s="309"/>
      <c r="L786" s="309"/>
      <c r="M786" s="309"/>
      <c r="N786" s="309"/>
      <c r="O786" s="309"/>
      <c r="P786" s="309"/>
      <c r="Q786" s="309"/>
      <c r="R786" s="309"/>
      <c r="S786" s="309"/>
      <c r="T786" s="195"/>
      <c r="U786" s="195"/>
      <c r="V786" s="195"/>
    </row>
    <row r="787" spans="1:22" ht="14.5">
      <c r="A787" s="322"/>
      <c r="B787" s="322"/>
      <c r="C787" s="314"/>
      <c r="D787" s="314"/>
      <c r="E787" s="314"/>
      <c r="F787" s="309"/>
      <c r="G787" s="309"/>
      <c r="H787" s="309"/>
      <c r="I787" s="309"/>
      <c r="J787" s="309"/>
      <c r="K787" s="309"/>
      <c r="L787" s="309"/>
      <c r="M787" s="309"/>
      <c r="N787" s="309"/>
      <c r="O787" s="309"/>
      <c r="P787" s="309"/>
      <c r="Q787" s="309"/>
      <c r="R787" s="309"/>
      <c r="S787" s="309"/>
      <c r="T787" s="195"/>
      <c r="U787" s="195"/>
      <c r="V787" s="195"/>
    </row>
    <row r="788" spans="1:22" ht="14.5">
      <c r="A788" s="322"/>
      <c r="B788" s="322"/>
      <c r="C788" s="314"/>
      <c r="D788" s="314"/>
      <c r="E788" s="314"/>
      <c r="F788" s="309"/>
      <c r="G788" s="309"/>
      <c r="H788" s="309"/>
      <c r="I788" s="309"/>
      <c r="J788" s="309"/>
      <c r="K788" s="309"/>
      <c r="L788" s="309"/>
      <c r="M788" s="309"/>
      <c r="N788" s="309"/>
      <c r="O788" s="309"/>
      <c r="P788" s="309"/>
      <c r="Q788" s="309"/>
      <c r="R788" s="309"/>
      <c r="S788" s="309"/>
      <c r="T788" s="195"/>
      <c r="U788" s="195"/>
      <c r="V788" s="195"/>
    </row>
    <row r="789" spans="1:22" ht="14.5">
      <c r="A789" s="322"/>
      <c r="B789" s="322"/>
      <c r="C789" s="314"/>
      <c r="D789" s="314"/>
      <c r="E789" s="314"/>
      <c r="F789" s="309"/>
      <c r="G789" s="309"/>
      <c r="H789" s="309"/>
      <c r="I789" s="309"/>
      <c r="J789" s="309"/>
      <c r="K789" s="309"/>
      <c r="L789" s="309"/>
      <c r="M789" s="309"/>
      <c r="N789" s="309"/>
      <c r="O789" s="309"/>
      <c r="P789" s="309"/>
      <c r="Q789" s="309"/>
      <c r="R789" s="309"/>
      <c r="S789" s="309"/>
      <c r="T789" s="195"/>
      <c r="U789" s="195"/>
      <c r="V789" s="195"/>
    </row>
    <row r="790" spans="1:22" ht="14.5">
      <c r="A790" s="322"/>
      <c r="B790" s="322"/>
      <c r="C790" s="314"/>
      <c r="D790" s="314"/>
      <c r="E790" s="314"/>
      <c r="F790" s="309"/>
      <c r="G790" s="309"/>
      <c r="H790" s="309"/>
      <c r="I790" s="309"/>
      <c r="J790" s="309"/>
      <c r="K790" s="309"/>
      <c r="L790" s="309"/>
      <c r="M790" s="309"/>
      <c r="N790" s="309"/>
      <c r="O790" s="309"/>
      <c r="P790" s="309"/>
      <c r="Q790" s="309"/>
      <c r="R790" s="309"/>
      <c r="S790" s="309"/>
      <c r="T790" s="195"/>
      <c r="U790" s="195"/>
      <c r="V790" s="195"/>
    </row>
    <row r="791" spans="1:22" ht="14.5">
      <c r="A791" s="322"/>
      <c r="B791" s="322"/>
      <c r="C791" s="314"/>
      <c r="D791" s="314"/>
      <c r="E791" s="314"/>
      <c r="F791" s="309"/>
      <c r="G791" s="309"/>
      <c r="H791" s="309"/>
      <c r="I791" s="309"/>
      <c r="J791" s="309"/>
      <c r="K791" s="309"/>
      <c r="L791" s="309"/>
      <c r="M791" s="309"/>
      <c r="N791" s="309"/>
      <c r="O791" s="309"/>
      <c r="P791" s="309"/>
      <c r="Q791" s="309"/>
      <c r="R791" s="309"/>
      <c r="S791" s="309"/>
      <c r="T791" s="195"/>
      <c r="U791" s="195"/>
      <c r="V791" s="195"/>
    </row>
    <row r="792" spans="1:22" ht="14.5">
      <c r="A792" s="322"/>
      <c r="B792" s="322"/>
      <c r="C792" s="314"/>
      <c r="D792" s="314"/>
      <c r="E792" s="314"/>
      <c r="F792" s="309"/>
      <c r="G792" s="309"/>
      <c r="H792" s="309"/>
      <c r="I792" s="309"/>
      <c r="J792" s="309"/>
      <c r="K792" s="309"/>
      <c r="L792" s="309"/>
      <c r="M792" s="309"/>
      <c r="N792" s="309"/>
      <c r="O792" s="309"/>
      <c r="P792" s="309"/>
      <c r="Q792" s="309"/>
      <c r="R792" s="309"/>
      <c r="S792" s="309"/>
      <c r="T792" s="195"/>
      <c r="U792" s="195"/>
      <c r="V792" s="195"/>
    </row>
    <row r="793" spans="1:22" ht="14.5">
      <c r="A793" s="322"/>
      <c r="B793" s="322"/>
      <c r="C793" s="314"/>
      <c r="D793" s="314"/>
      <c r="E793" s="314"/>
      <c r="F793" s="309"/>
      <c r="G793" s="309"/>
      <c r="H793" s="309"/>
      <c r="I793" s="309"/>
      <c r="J793" s="309"/>
      <c r="K793" s="309"/>
      <c r="L793" s="309"/>
      <c r="M793" s="309"/>
      <c r="N793" s="309"/>
      <c r="O793" s="309"/>
      <c r="P793" s="309"/>
      <c r="Q793" s="309"/>
      <c r="R793" s="309"/>
      <c r="S793" s="309"/>
      <c r="T793" s="195"/>
      <c r="U793" s="195"/>
      <c r="V793" s="195"/>
    </row>
    <row r="794" spans="1:22" ht="14.5">
      <c r="A794" s="322"/>
      <c r="B794" s="322"/>
      <c r="C794" s="314"/>
      <c r="D794" s="314"/>
      <c r="E794" s="314"/>
      <c r="F794" s="309"/>
      <c r="G794" s="309"/>
      <c r="H794" s="309"/>
      <c r="I794" s="309"/>
      <c r="J794" s="309"/>
      <c r="K794" s="309"/>
      <c r="L794" s="309"/>
      <c r="M794" s="309"/>
      <c r="N794" s="309"/>
      <c r="O794" s="309"/>
      <c r="P794" s="309"/>
      <c r="Q794" s="309"/>
      <c r="R794" s="309"/>
      <c r="S794" s="309"/>
      <c r="T794" s="195"/>
      <c r="U794" s="195"/>
      <c r="V794" s="195"/>
    </row>
    <row r="795" spans="1:22" ht="14.5">
      <c r="A795" s="322"/>
      <c r="B795" s="322"/>
      <c r="C795" s="314"/>
      <c r="D795" s="314"/>
      <c r="E795" s="314"/>
      <c r="F795" s="309"/>
      <c r="G795" s="309"/>
      <c r="H795" s="309"/>
      <c r="I795" s="309"/>
      <c r="J795" s="309"/>
      <c r="K795" s="309"/>
      <c r="L795" s="309"/>
      <c r="M795" s="309"/>
      <c r="N795" s="309"/>
      <c r="O795" s="309"/>
      <c r="P795" s="309"/>
      <c r="Q795" s="309"/>
      <c r="R795" s="309"/>
      <c r="S795" s="309"/>
      <c r="T795" s="195"/>
      <c r="U795" s="195"/>
      <c r="V795" s="195"/>
    </row>
    <row r="796" spans="1:22" ht="14.5">
      <c r="A796" s="322"/>
      <c r="B796" s="322"/>
      <c r="C796" s="314"/>
      <c r="D796" s="314"/>
      <c r="E796" s="314"/>
      <c r="F796" s="309"/>
      <c r="G796" s="309"/>
      <c r="H796" s="309"/>
      <c r="I796" s="309"/>
      <c r="J796" s="309"/>
      <c r="K796" s="309"/>
      <c r="L796" s="309"/>
      <c r="M796" s="309"/>
      <c r="N796" s="309"/>
      <c r="O796" s="309"/>
      <c r="P796" s="309"/>
      <c r="Q796" s="309"/>
      <c r="R796" s="309"/>
      <c r="S796" s="309"/>
      <c r="T796" s="195"/>
      <c r="U796" s="195"/>
      <c r="V796" s="195"/>
    </row>
    <row r="797" spans="1:22" ht="14.5">
      <c r="A797" s="322"/>
      <c r="B797" s="322"/>
      <c r="C797" s="314"/>
      <c r="D797" s="314"/>
      <c r="E797" s="314"/>
      <c r="F797" s="309"/>
      <c r="G797" s="309"/>
      <c r="H797" s="309"/>
      <c r="I797" s="309"/>
      <c r="J797" s="309"/>
      <c r="K797" s="309"/>
      <c r="L797" s="309"/>
      <c r="M797" s="309"/>
      <c r="N797" s="309"/>
      <c r="O797" s="309"/>
      <c r="P797" s="309"/>
      <c r="Q797" s="309"/>
      <c r="R797" s="309"/>
      <c r="S797" s="309"/>
      <c r="T797" s="195"/>
      <c r="U797" s="195"/>
      <c r="V797" s="195"/>
    </row>
    <row r="798" spans="1:22" ht="14.5">
      <c r="A798" s="322"/>
      <c r="B798" s="322"/>
      <c r="C798" s="314"/>
      <c r="D798" s="314"/>
      <c r="E798" s="314"/>
      <c r="F798" s="309"/>
      <c r="G798" s="309"/>
      <c r="H798" s="309"/>
      <c r="I798" s="309"/>
      <c r="J798" s="309"/>
      <c r="K798" s="309"/>
      <c r="L798" s="309"/>
      <c r="M798" s="309"/>
      <c r="N798" s="309"/>
      <c r="O798" s="309"/>
      <c r="P798" s="309"/>
      <c r="Q798" s="309"/>
      <c r="R798" s="309"/>
      <c r="S798" s="309"/>
      <c r="T798" s="195"/>
      <c r="U798" s="195"/>
      <c r="V798" s="195"/>
    </row>
    <row r="799" spans="1:22" ht="14.5">
      <c r="A799" s="322"/>
      <c r="B799" s="322"/>
      <c r="C799" s="314"/>
      <c r="D799" s="314"/>
      <c r="E799" s="314"/>
      <c r="F799" s="309"/>
      <c r="G799" s="309"/>
      <c r="H799" s="309"/>
      <c r="I799" s="309"/>
      <c r="J799" s="309"/>
      <c r="K799" s="309"/>
      <c r="L799" s="309"/>
      <c r="M799" s="309"/>
      <c r="N799" s="309"/>
      <c r="O799" s="309"/>
      <c r="P799" s="309"/>
      <c r="Q799" s="309"/>
      <c r="R799" s="309"/>
      <c r="S799" s="309"/>
      <c r="T799" s="195"/>
      <c r="U799" s="195"/>
      <c r="V799" s="195"/>
    </row>
    <row r="800" spans="1:22" ht="14.5">
      <c r="A800" s="322"/>
      <c r="B800" s="322"/>
      <c r="C800" s="314"/>
      <c r="D800" s="314"/>
      <c r="E800" s="314"/>
      <c r="F800" s="309"/>
      <c r="G800" s="309"/>
      <c r="H800" s="309"/>
      <c r="I800" s="309"/>
      <c r="J800" s="309"/>
      <c r="K800" s="309"/>
      <c r="L800" s="309"/>
      <c r="M800" s="309"/>
      <c r="N800" s="309"/>
      <c r="O800" s="309"/>
      <c r="P800" s="309"/>
      <c r="Q800" s="309"/>
      <c r="R800" s="309"/>
      <c r="S800" s="309"/>
      <c r="T800" s="195"/>
      <c r="U800" s="195"/>
      <c r="V800" s="195"/>
    </row>
    <row r="801" spans="1:22" ht="14.5">
      <c r="A801" s="322"/>
      <c r="B801" s="322"/>
      <c r="C801" s="314"/>
      <c r="D801" s="314"/>
      <c r="E801" s="314"/>
      <c r="F801" s="309"/>
      <c r="G801" s="309"/>
      <c r="H801" s="309"/>
      <c r="I801" s="309"/>
      <c r="J801" s="309"/>
      <c r="K801" s="309"/>
      <c r="L801" s="309"/>
      <c r="M801" s="309"/>
      <c r="N801" s="309"/>
      <c r="O801" s="309"/>
      <c r="P801" s="309"/>
      <c r="Q801" s="309"/>
      <c r="R801" s="309"/>
      <c r="S801" s="309"/>
      <c r="T801" s="195"/>
      <c r="U801" s="195"/>
      <c r="V801" s="195"/>
    </row>
    <row r="802" spans="1:22" ht="14.5">
      <c r="A802" s="322"/>
      <c r="B802" s="322"/>
      <c r="C802" s="314"/>
      <c r="D802" s="314"/>
      <c r="E802" s="314"/>
      <c r="F802" s="309"/>
      <c r="G802" s="309"/>
      <c r="H802" s="309"/>
      <c r="I802" s="309"/>
      <c r="J802" s="309"/>
      <c r="K802" s="309"/>
      <c r="L802" s="309"/>
      <c r="M802" s="309"/>
      <c r="N802" s="309"/>
      <c r="O802" s="309"/>
      <c r="P802" s="309"/>
      <c r="Q802" s="309"/>
      <c r="R802" s="309"/>
      <c r="S802" s="309"/>
      <c r="T802" s="195"/>
      <c r="U802" s="195"/>
      <c r="V802" s="195"/>
    </row>
    <row r="803" spans="1:22" ht="14.5">
      <c r="A803" s="322"/>
      <c r="B803" s="322"/>
      <c r="C803" s="314"/>
      <c r="D803" s="314"/>
      <c r="E803" s="314"/>
      <c r="F803" s="309"/>
      <c r="G803" s="309"/>
      <c r="H803" s="309"/>
      <c r="I803" s="309"/>
      <c r="J803" s="309"/>
      <c r="K803" s="309"/>
      <c r="L803" s="309"/>
      <c r="M803" s="309"/>
      <c r="N803" s="309"/>
      <c r="O803" s="309"/>
      <c r="P803" s="309"/>
      <c r="Q803" s="309"/>
      <c r="R803" s="309"/>
      <c r="S803" s="309"/>
      <c r="T803" s="195"/>
      <c r="U803" s="195"/>
      <c r="V803" s="195"/>
    </row>
    <row r="804" spans="1:22" ht="14.5">
      <c r="A804" s="322"/>
      <c r="B804" s="322"/>
      <c r="C804" s="314"/>
      <c r="D804" s="314"/>
      <c r="E804" s="314"/>
      <c r="F804" s="309"/>
      <c r="G804" s="309"/>
      <c r="H804" s="309"/>
      <c r="I804" s="309"/>
      <c r="J804" s="309"/>
      <c r="K804" s="309"/>
      <c r="L804" s="309"/>
      <c r="M804" s="309"/>
      <c r="N804" s="309"/>
      <c r="O804" s="309"/>
      <c r="P804" s="309"/>
      <c r="Q804" s="309"/>
      <c r="R804" s="309"/>
      <c r="S804" s="309"/>
      <c r="T804" s="195"/>
      <c r="U804" s="195"/>
      <c r="V804" s="195"/>
    </row>
    <row r="805" spans="1:22" ht="14.5">
      <c r="A805" s="322"/>
      <c r="B805" s="322"/>
      <c r="C805" s="314"/>
      <c r="D805" s="314"/>
      <c r="E805" s="314"/>
      <c r="F805" s="309"/>
      <c r="G805" s="309"/>
      <c r="H805" s="309"/>
      <c r="I805" s="309"/>
      <c r="J805" s="309"/>
      <c r="K805" s="309"/>
      <c r="L805" s="309"/>
      <c r="M805" s="309"/>
      <c r="N805" s="309"/>
      <c r="O805" s="309"/>
      <c r="P805" s="309"/>
      <c r="Q805" s="309"/>
      <c r="R805" s="309"/>
      <c r="S805" s="309"/>
      <c r="T805" s="195"/>
      <c r="U805" s="195"/>
      <c r="V805" s="195"/>
    </row>
    <row r="806" spans="1:22" ht="14.5">
      <c r="A806" s="322"/>
      <c r="B806" s="322"/>
      <c r="C806" s="314"/>
      <c r="D806" s="314"/>
      <c r="E806" s="314"/>
      <c r="F806" s="309"/>
      <c r="G806" s="309"/>
      <c r="H806" s="309"/>
      <c r="I806" s="309"/>
      <c r="J806" s="309"/>
      <c r="K806" s="309"/>
      <c r="L806" s="309"/>
      <c r="M806" s="309"/>
      <c r="N806" s="309"/>
      <c r="O806" s="309"/>
      <c r="P806" s="309"/>
      <c r="Q806" s="309"/>
      <c r="R806" s="309"/>
      <c r="S806" s="309"/>
      <c r="T806" s="195"/>
      <c r="U806" s="195"/>
      <c r="V806" s="195"/>
    </row>
    <row r="807" spans="1:22" ht="14.5">
      <c r="A807" s="322"/>
      <c r="B807" s="322"/>
      <c r="C807" s="314"/>
      <c r="D807" s="314"/>
      <c r="E807" s="314"/>
      <c r="F807" s="309"/>
      <c r="G807" s="309"/>
      <c r="H807" s="309"/>
      <c r="I807" s="309"/>
      <c r="J807" s="309"/>
      <c r="K807" s="309"/>
      <c r="L807" s="309"/>
      <c r="M807" s="309"/>
      <c r="N807" s="309"/>
      <c r="O807" s="309"/>
      <c r="P807" s="309"/>
      <c r="Q807" s="309"/>
      <c r="R807" s="309"/>
      <c r="S807" s="309"/>
      <c r="T807" s="195"/>
      <c r="U807" s="195"/>
      <c r="V807" s="195"/>
    </row>
    <row r="808" spans="1:22" ht="14.5">
      <c r="A808" s="322"/>
      <c r="B808" s="322"/>
      <c r="C808" s="314"/>
      <c r="D808" s="314"/>
      <c r="E808" s="314"/>
      <c r="F808" s="309"/>
      <c r="G808" s="309"/>
      <c r="H808" s="309"/>
      <c r="I808" s="309"/>
      <c r="J808" s="309"/>
      <c r="K808" s="309"/>
      <c r="L808" s="309"/>
      <c r="M808" s="309"/>
      <c r="N808" s="309"/>
      <c r="O808" s="309"/>
      <c r="P808" s="309"/>
      <c r="Q808" s="309"/>
      <c r="R808" s="309"/>
      <c r="S808" s="309"/>
      <c r="T808" s="195"/>
      <c r="U808" s="195"/>
      <c r="V808" s="195"/>
    </row>
    <row r="809" spans="1:22" ht="14.5">
      <c r="A809" s="322"/>
      <c r="B809" s="322"/>
      <c r="C809" s="314"/>
      <c r="D809" s="314"/>
      <c r="E809" s="314"/>
      <c r="F809" s="309"/>
      <c r="G809" s="309"/>
      <c r="H809" s="309"/>
      <c r="I809" s="309"/>
      <c r="J809" s="309"/>
      <c r="K809" s="309"/>
      <c r="L809" s="309"/>
      <c r="M809" s="309"/>
      <c r="N809" s="309"/>
      <c r="O809" s="309"/>
      <c r="P809" s="309"/>
      <c r="Q809" s="309"/>
      <c r="R809" s="309"/>
      <c r="S809" s="309"/>
      <c r="T809" s="195"/>
      <c r="U809" s="195"/>
      <c r="V809" s="195"/>
    </row>
    <row r="810" spans="1:22" ht="14.5">
      <c r="A810" s="322"/>
      <c r="B810" s="322"/>
      <c r="C810" s="314"/>
      <c r="D810" s="314"/>
      <c r="E810" s="314"/>
      <c r="F810" s="309"/>
      <c r="G810" s="309"/>
      <c r="H810" s="309"/>
      <c r="I810" s="309"/>
      <c r="J810" s="309"/>
      <c r="K810" s="309"/>
      <c r="L810" s="309"/>
      <c r="M810" s="309"/>
      <c r="N810" s="309"/>
      <c r="O810" s="309"/>
      <c r="P810" s="309"/>
      <c r="Q810" s="309"/>
      <c r="R810" s="309"/>
      <c r="S810" s="309"/>
      <c r="T810" s="195"/>
      <c r="U810" s="195"/>
      <c r="V810" s="195"/>
    </row>
    <row r="811" spans="1:22" ht="14.5">
      <c r="A811" s="322"/>
      <c r="B811" s="322"/>
      <c r="C811" s="314"/>
      <c r="D811" s="314"/>
      <c r="E811" s="314"/>
      <c r="F811" s="309"/>
      <c r="G811" s="309"/>
      <c r="H811" s="309"/>
      <c r="I811" s="309"/>
      <c r="J811" s="309"/>
      <c r="K811" s="309"/>
      <c r="L811" s="309"/>
      <c r="M811" s="309"/>
      <c r="N811" s="309"/>
      <c r="O811" s="309"/>
      <c r="P811" s="309"/>
      <c r="Q811" s="309"/>
      <c r="R811" s="309"/>
      <c r="S811" s="309"/>
      <c r="T811" s="195"/>
      <c r="U811" s="195"/>
      <c r="V811" s="195"/>
    </row>
    <row r="812" spans="1:22" ht="14.5">
      <c r="A812" s="322"/>
      <c r="B812" s="322"/>
      <c r="C812" s="314"/>
      <c r="D812" s="314"/>
      <c r="E812" s="314"/>
      <c r="F812" s="309"/>
      <c r="G812" s="309"/>
      <c r="H812" s="309"/>
      <c r="I812" s="309"/>
      <c r="J812" s="309"/>
      <c r="K812" s="309"/>
      <c r="L812" s="309"/>
      <c r="M812" s="309"/>
      <c r="N812" s="309"/>
      <c r="O812" s="309"/>
      <c r="P812" s="309"/>
      <c r="Q812" s="309"/>
      <c r="R812" s="309"/>
      <c r="S812" s="309"/>
      <c r="T812" s="195"/>
      <c r="U812" s="195"/>
      <c r="V812" s="195"/>
    </row>
    <row r="813" spans="1:22" ht="14.5">
      <c r="A813" s="322"/>
      <c r="B813" s="322"/>
      <c r="C813" s="314"/>
      <c r="D813" s="314"/>
      <c r="E813" s="314"/>
      <c r="F813" s="309"/>
      <c r="G813" s="309"/>
      <c r="H813" s="309"/>
      <c r="I813" s="309"/>
      <c r="J813" s="309"/>
      <c r="K813" s="309"/>
      <c r="L813" s="309"/>
      <c r="M813" s="309"/>
      <c r="N813" s="309"/>
      <c r="O813" s="309"/>
      <c r="P813" s="309"/>
      <c r="Q813" s="309"/>
      <c r="R813" s="309"/>
      <c r="S813" s="309"/>
      <c r="T813" s="195"/>
      <c r="U813" s="195"/>
      <c r="V813" s="195"/>
    </row>
    <row r="814" spans="1:22" ht="14.5">
      <c r="A814" s="322"/>
      <c r="B814" s="322"/>
      <c r="C814" s="314"/>
      <c r="D814" s="314"/>
      <c r="E814" s="314"/>
      <c r="F814" s="309"/>
      <c r="G814" s="309"/>
      <c r="H814" s="309"/>
      <c r="I814" s="309"/>
      <c r="J814" s="309"/>
      <c r="K814" s="309"/>
      <c r="L814" s="309"/>
      <c r="M814" s="309"/>
      <c r="N814" s="309"/>
      <c r="O814" s="309"/>
      <c r="P814" s="309"/>
      <c r="Q814" s="309"/>
      <c r="R814" s="309"/>
      <c r="S814" s="309"/>
      <c r="T814" s="195"/>
      <c r="U814" s="195"/>
      <c r="V814" s="195"/>
    </row>
    <row r="815" spans="1:22" ht="14.5">
      <c r="A815" s="322"/>
      <c r="B815" s="322"/>
      <c r="C815" s="314"/>
      <c r="D815" s="314"/>
      <c r="E815" s="314"/>
      <c r="F815" s="309"/>
      <c r="G815" s="309"/>
      <c r="H815" s="309"/>
      <c r="I815" s="309"/>
      <c r="J815" s="309"/>
      <c r="K815" s="309"/>
      <c r="L815" s="309"/>
      <c r="M815" s="309"/>
      <c r="N815" s="309"/>
      <c r="O815" s="309"/>
      <c r="P815" s="309"/>
      <c r="Q815" s="309"/>
      <c r="R815" s="309"/>
      <c r="S815" s="309"/>
      <c r="T815" s="195"/>
      <c r="U815" s="195"/>
      <c r="V815" s="195"/>
    </row>
    <row r="816" spans="1:22" ht="14.5">
      <c r="A816" s="322"/>
      <c r="B816" s="322"/>
      <c r="C816" s="314"/>
      <c r="D816" s="314"/>
      <c r="E816" s="314"/>
      <c r="F816" s="309"/>
      <c r="G816" s="309"/>
      <c r="H816" s="309"/>
      <c r="I816" s="309"/>
      <c r="J816" s="309"/>
      <c r="K816" s="309"/>
      <c r="L816" s="309"/>
      <c r="M816" s="309"/>
      <c r="N816" s="309"/>
      <c r="O816" s="309"/>
      <c r="P816" s="309"/>
      <c r="Q816" s="309"/>
      <c r="R816" s="309"/>
      <c r="S816" s="309"/>
      <c r="T816" s="195"/>
      <c r="U816" s="195"/>
      <c r="V816" s="195"/>
    </row>
    <row r="817" spans="1:22" ht="14.5">
      <c r="A817" s="322"/>
      <c r="B817" s="322"/>
      <c r="C817" s="314"/>
      <c r="D817" s="314"/>
      <c r="E817" s="314"/>
      <c r="F817" s="309"/>
      <c r="G817" s="309"/>
      <c r="H817" s="309"/>
      <c r="I817" s="309"/>
      <c r="J817" s="309"/>
      <c r="K817" s="309"/>
      <c r="L817" s="309"/>
      <c r="M817" s="309"/>
      <c r="N817" s="309"/>
      <c r="O817" s="309"/>
      <c r="P817" s="309"/>
      <c r="Q817" s="309"/>
      <c r="R817" s="309"/>
      <c r="S817" s="309"/>
      <c r="T817" s="195"/>
      <c r="U817" s="195"/>
      <c r="V817" s="195"/>
    </row>
    <row r="818" spans="1:22" ht="14.5">
      <c r="A818" s="322"/>
      <c r="B818" s="322"/>
      <c r="C818" s="314"/>
      <c r="D818" s="314"/>
      <c r="E818" s="314"/>
      <c r="F818" s="309"/>
      <c r="G818" s="309"/>
      <c r="H818" s="309"/>
      <c r="I818" s="309"/>
      <c r="J818" s="309"/>
      <c r="K818" s="309"/>
      <c r="L818" s="309"/>
      <c r="M818" s="309"/>
      <c r="N818" s="309"/>
      <c r="O818" s="309"/>
      <c r="P818" s="309"/>
      <c r="Q818" s="309"/>
      <c r="R818" s="309"/>
      <c r="S818" s="309"/>
      <c r="T818" s="195"/>
      <c r="U818" s="195"/>
      <c r="V818" s="195"/>
    </row>
    <row r="819" spans="1:22" ht="14.5">
      <c r="A819" s="322"/>
      <c r="B819" s="322"/>
      <c r="C819" s="314"/>
      <c r="D819" s="314"/>
      <c r="E819" s="314"/>
      <c r="F819" s="309"/>
      <c r="G819" s="309"/>
      <c r="H819" s="309"/>
      <c r="I819" s="309"/>
      <c r="J819" s="309"/>
      <c r="K819" s="309"/>
      <c r="L819" s="309"/>
      <c r="M819" s="309"/>
      <c r="N819" s="309"/>
      <c r="O819" s="309"/>
      <c r="P819" s="309"/>
      <c r="Q819" s="309"/>
      <c r="R819" s="309"/>
      <c r="S819" s="309"/>
      <c r="T819" s="195"/>
      <c r="U819" s="195"/>
      <c r="V819" s="195"/>
    </row>
    <row r="820" spans="1:22" ht="14.5">
      <c r="A820" s="322"/>
      <c r="B820" s="322"/>
      <c r="C820" s="314"/>
      <c r="D820" s="314"/>
      <c r="E820" s="314"/>
      <c r="F820" s="309"/>
      <c r="G820" s="309"/>
      <c r="H820" s="309"/>
      <c r="I820" s="309"/>
      <c r="J820" s="309"/>
      <c r="K820" s="309"/>
      <c r="L820" s="309"/>
      <c r="M820" s="309"/>
      <c r="N820" s="309"/>
      <c r="O820" s="309"/>
      <c r="P820" s="309"/>
      <c r="Q820" s="309"/>
      <c r="R820" s="309"/>
      <c r="S820" s="309"/>
      <c r="T820" s="195"/>
      <c r="U820" s="195"/>
      <c r="V820" s="195"/>
    </row>
    <row r="821" spans="1:22" ht="14.5">
      <c r="A821" s="322"/>
      <c r="B821" s="322"/>
      <c r="C821" s="314"/>
      <c r="D821" s="314"/>
      <c r="E821" s="314"/>
      <c r="F821" s="309"/>
      <c r="G821" s="309"/>
      <c r="H821" s="309"/>
      <c r="I821" s="309"/>
      <c r="J821" s="309"/>
      <c r="K821" s="309"/>
      <c r="L821" s="309"/>
      <c r="M821" s="309"/>
      <c r="N821" s="309"/>
      <c r="O821" s="309"/>
      <c r="P821" s="309"/>
      <c r="Q821" s="309"/>
      <c r="R821" s="309"/>
      <c r="S821" s="309"/>
      <c r="T821" s="195"/>
      <c r="U821" s="195"/>
      <c r="V821" s="195"/>
    </row>
    <row r="822" spans="1:22" ht="14.5">
      <c r="A822" s="322"/>
      <c r="B822" s="322"/>
      <c r="C822" s="314"/>
      <c r="D822" s="314"/>
      <c r="E822" s="314"/>
      <c r="F822" s="309"/>
      <c r="G822" s="309"/>
      <c r="H822" s="309"/>
      <c r="I822" s="309"/>
      <c r="J822" s="309"/>
      <c r="K822" s="309"/>
      <c r="L822" s="309"/>
      <c r="M822" s="309"/>
      <c r="N822" s="309"/>
      <c r="O822" s="309"/>
      <c r="P822" s="309"/>
      <c r="Q822" s="309"/>
      <c r="R822" s="309"/>
      <c r="S822" s="309"/>
      <c r="T822" s="195"/>
      <c r="U822" s="195"/>
      <c r="V822" s="195"/>
    </row>
    <row r="823" spans="1:22" ht="14.5">
      <c r="A823" s="322"/>
      <c r="B823" s="322"/>
      <c r="C823" s="314"/>
      <c r="D823" s="314"/>
      <c r="E823" s="314"/>
      <c r="F823" s="309"/>
      <c r="G823" s="309"/>
      <c r="H823" s="309"/>
      <c r="I823" s="309"/>
      <c r="J823" s="309"/>
      <c r="K823" s="309"/>
      <c r="L823" s="309"/>
      <c r="M823" s="309"/>
      <c r="N823" s="309"/>
      <c r="O823" s="309"/>
      <c r="P823" s="309"/>
      <c r="Q823" s="309"/>
      <c r="R823" s="309"/>
      <c r="S823" s="309"/>
      <c r="T823" s="195"/>
      <c r="U823" s="195"/>
      <c r="V823" s="195"/>
    </row>
    <row r="824" spans="1:22" ht="14.5">
      <c r="A824" s="322"/>
      <c r="B824" s="322"/>
      <c r="C824" s="314"/>
      <c r="D824" s="314"/>
      <c r="E824" s="314"/>
      <c r="F824" s="309"/>
      <c r="G824" s="309"/>
      <c r="H824" s="309"/>
      <c r="I824" s="309"/>
      <c r="J824" s="309"/>
      <c r="K824" s="309"/>
      <c r="L824" s="309"/>
      <c r="M824" s="309"/>
      <c r="N824" s="309"/>
      <c r="O824" s="309"/>
      <c r="P824" s="309"/>
      <c r="Q824" s="309"/>
      <c r="R824" s="309"/>
      <c r="S824" s="309"/>
      <c r="T824" s="195"/>
      <c r="U824" s="195"/>
      <c r="V824" s="195"/>
    </row>
    <row r="825" spans="1:22" ht="14.5">
      <c r="A825" s="322"/>
      <c r="B825" s="322"/>
      <c r="C825" s="314"/>
      <c r="D825" s="314"/>
      <c r="E825" s="314"/>
      <c r="F825" s="309"/>
      <c r="G825" s="309"/>
      <c r="H825" s="309"/>
      <c r="I825" s="309"/>
      <c r="J825" s="309"/>
      <c r="K825" s="309"/>
      <c r="L825" s="309"/>
      <c r="M825" s="309"/>
      <c r="N825" s="309"/>
      <c r="O825" s="309"/>
      <c r="P825" s="309"/>
      <c r="Q825" s="309"/>
      <c r="R825" s="309"/>
      <c r="S825" s="309"/>
      <c r="T825" s="195"/>
      <c r="U825" s="195"/>
      <c r="V825" s="195"/>
    </row>
    <row r="826" spans="1:22" ht="14.5">
      <c r="A826" s="322"/>
      <c r="B826" s="322"/>
      <c r="C826" s="314"/>
      <c r="D826" s="314"/>
      <c r="E826" s="314"/>
      <c r="F826" s="309"/>
      <c r="G826" s="309"/>
      <c r="H826" s="309"/>
      <c r="I826" s="309"/>
      <c r="J826" s="309"/>
      <c r="K826" s="309"/>
      <c r="L826" s="309"/>
      <c r="M826" s="309"/>
      <c r="N826" s="309"/>
      <c r="O826" s="309"/>
      <c r="P826" s="309"/>
      <c r="Q826" s="309"/>
      <c r="R826" s="309"/>
      <c r="S826" s="309"/>
      <c r="T826" s="195"/>
      <c r="U826" s="195"/>
      <c r="V826" s="195"/>
    </row>
    <row r="827" spans="1:22" ht="14.5">
      <c r="A827" s="322"/>
      <c r="B827" s="322"/>
      <c r="C827" s="314"/>
      <c r="D827" s="314"/>
      <c r="E827" s="314"/>
      <c r="F827" s="309"/>
      <c r="G827" s="309"/>
      <c r="H827" s="309"/>
      <c r="I827" s="309"/>
      <c r="J827" s="309"/>
      <c r="K827" s="309"/>
      <c r="L827" s="309"/>
      <c r="M827" s="309"/>
      <c r="N827" s="309"/>
      <c r="O827" s="309"/>
      <c r="P827" s="309"/>
      <c r="Q827" s="309"/>
      <c r="R827" s="309"/>
      <c r="S827" s="309"/>
      <c r="T827" s="195"/>
      <c r="U827" s="195"/>
      <c r="V827" s="195"/>
    </row>
    <row r="828" spans="1:22" ht="14.5">
      <c r="A828" s="322"/>
      <c r="B828" s="322"/>
      <c r="C828" s="314"/>
      <c r="D828" s="314"/>
      <c r="E828" s="314"/>
      <c r="F828" s="309"/>
      <c r="G828" s="309"/>
      <c r="H828" s="309"/>
      <c r="I828" s="309"/>
      <c r="J828" s="309"/>
      <c r="K828" s="309"/>
      <c r="L828" s="309"/>
      <c r="M828" s="309"/>
      <c r="N828" s="309"/>
      <c r="O828" s="309"/>
      <c r="P828" s="309"/>
      <c r="Q828" s="309"/>
      <c r="R828" s="309"/>
      <c r="S828" s="309"/>
      <c r="T828" s="195"/>
      <c r="U828" s="195"/>
      <c r="V828" s="195"/>
    </row>
    <row r="829" spans="1:22" ht="14.5">
      <c r="A829" s="322"/>
      <c r="B829" s="322"/>
      <c r="C829" s="314"/>
      <c r="D829" s="314"/>
      <c r="E829" s="314"/>
      <c r="F829" s="309"/>
      <c r="G829" s="309"/>
      <c r="H829" s="309"/>
      <c r="I829" s="309"/>
      <c r="J829" s="309"/>
      <c r="K829" s="309"/>
      <c r="L829" s="309"/>
      <c r="M829" s="309"/>
      <c r="N829" s="309"/>
      <c r="O829" s="309"/>
      <c r="P829" s="309"/>
      <c r="Q829" s="309"/>
      <c r="R829" s="309"/>
      <c r="S829" s="309"/>
      <c r="T829" s="195"/>
      <c r="U829" s="195"/>
      <c r="V829" s="195"/>
    </row>
    <row r="830" spans="1:22" ht="14.5">
      <c r="A830" s="322"/>
      <c r="B830" s="322"/>
      <c r="C830" s="314"/>
      <c r="D830" s="314"/>
      <c r="E830" s="314"/>
      <c r="F830" s="309"/>
      <c r="G830" s="309"/>
      <c r="H830" s="309"/>
      <c r="I830" s="309"/>
      <c r="J830" s="309"/>
      <c r="K830" s="309"/>
      <c r="L830" s="309"/>
      <c r="M830" s="309"/>
      <c r="N830" s="309"/>
      <c r="O830" s="309"/>
      <c r="P830" s="309"/>
      <c r="Q830" s="309"/>
      <c r="R830" s="309"/>
      <c r="S830" s="309"/>
      <c r="T830" s="195"/>
      <c r="U830" s="195"/>
      <c r="V830" s="195"/>
    </row>
    <row r="831" spans="1:22" ht="14.5">
      <c r="A831" s="322"/>
      <c r="B831" s="322"/>
      <c r="C831" s="314"/>
      <c r="D831" s="314"/>
      <c r="E831" s="314"/>
      <c r="F831" s="309"/>
      <c r="G831" s="309"/>
      <c r="H831" s="309"/>
      <c r="I831" s="309"/>
      <c r="J831" s="309"/>
      <c r="K831" s="309"/>
      <c r="L831" s="309"/>
      <c r="M831" s="309"/>
      <c r="N831" s="309"/>
      <c r="O831" s="309"/>
      <c r="P831" s="309"/>
      <c r="Q831" s="309"/>
      <c r="R831" s="309"/>
      <c r="S831" s="309"/>
      <c r="T831" s="195"/>
      <c r="U831" s="195"/>
      <c r="V831" s="195"/>
    </row>
    <row r="832" spans="1:22" ht="14.5">
      <c r="A832" s="322"/>
      <c r="B832" s="322"/>
      <c r="C832" s="314"/>
      <c r="D832" s="314"/>
      <c r="E832" s="314"/>
      <c r="F832" s="309"/>
      <c r="G832" s="309"/>
      <c r="H832" s="309"/>
      <c r="I832" s="309"/>
      <c r="J832" s="309"/>
      <c r="K832" s="309"/>
      <c r="L832" s="309"/>
      <c r="M832" s="309"/>
      <c r="N832" s="309"/>
      <c r="O832" s="309"/>
      <c r="P832" s="309"/>
      <c r="Q832" s="309"/>
      <c r="R832" s="309"/>
      <c r="S832" s="309"/>
      <c r="T832" s="195"/>
      <c r="U832" s="195"/>
      <c r="V832" s="195"/>
    </row>
    <row r="833" spans="1:22" ht="14.5">
      <c r="A833" s="322"/>
      <c r="B833" s="322"/>
      <c r="C833" s="314"/>
      <c r="D833" s="314"/>
      <c r="E833" s="314"/>
      <c r="F833" s="309"/>
      <c r="G833" s="309"/>
      <c r="H833" s="309"/>
      <c r="I833" s="309"/>
      <c r="J833" s="309"/>
      <c r="K833" s="309"/>
      <c r="L833" s="309"/>
      <c r="M833" s="309"/>
      <c r="N833" s="309"/>
      <c r="O833" s="309"/>
      <c r="P833" s="309"/>
      <c r="Q833" s="309"/>
      <c r="R833" s="309"/>
      <c r="S833" s="309"/>
      <c r="T833" s="195"/>
      <c r="U833" s="195"/>
      <c r="V833" s="195"/>
    </row>
    <row r="834" spans="1:22" ht="14.5">
      <c r="A834" s="322"/>
      <c r="B834" s="322"/>
      <c r="C834" s="314"/>
      <c r="D834" s="314"/>
      <c r="E834" s="314"/>
      <c r="F834" s="309"/>
      <c r="G834" s="309"/>
      <c r="H834" s="309"/>
      <c r="I834" s="309"/>
      <c r="J834" s="309"/>
      <c r="K834" s="309"/>
      <c r="L834" s="309"/>
      <c r="M834" s="309"/>
      <c r="N834" s="309"/>
      <c r="O834" s="309"/>
      <c r="P834" s="309"/>
      <c r="Q834" s="309"/>
      <c r="R834" s="309"/>
      <c r="S834" s="309"/>
      <c r="T834" s="195"/>
      <c r="U834" s="195"/>
      <c r="V834" s="195"/>
    </row>
    <row r="835" spans="1:22" ht="14.5">
      <c r="A835" s="322"/>
      <c r="B835" s="322"/>
      <c r="C835" s="314"/>
      <c r="D835" s="314"/>
      <c r="E835" s="314"/>
      <c r="F835" s="309"/>
      <c r="G835" s="309"/>
      <c r="H835" s="309"/>
      <c r="I835" s="309"/>
      <c r="J835" s="309"/>
      <c r="K835" s="309"/>
      <c r="L835" s="309"/>
      <c r="M835" s="309"/>
      <c r="N835" s="309"/>
      <c r="O835" s="309"/>
      <c r="P835" s="309"/>
      <c r="Q835" s="309"/>
      <c r="R835" s="309"/>
      <c r="S835" s="309"/>
      <c r="T835" s="195"/>
      <c r="U835" s="195"/>
      <c r="V835" s="195"/>
    </row>
    <row r="836" spans="1:22" ht="14.5">
      <c r="A836" s="322"/>
      <c r="B836" s="322"/>
      <c r="C836" s="314"/>
      <c r="D836" s="314"/>
      <c r="E836" s="314"/>
      <c r="F836" s="309"/>
      <c r="G836" s="309"/>
      <c r="H836" s="309"/>
      <c r="I836" s="309"/>
      <c r="J836" s="309"/>
      <c r="K836" s="309"/>
      <c r="L836" s="309"/>
      <c r="M836" s="309"/>
      <c r="N836" s="309"/>
      <c r="O836" s="309"/>
      <c r="P836" s="309"/>
      <c r="Q836" s="309"/>
      <c r="R836" s="309"/>
      <c r="S836" s="309"/>
      <c r="T836" s="195"/>
      <c r="U836" s="195"/>
      <c r="V836" s="195"/>
    </row>
    <row r="837" spans="1:22" ht="14.5">
      <c r="A837" s="322"/>
      <c r="B837" s="322"/>
      <c r="C837" s="314"/>
      <c r="D837" s="314"/>
      <c r="E837" s="314"/>
      <c r="F837" s="309"/>
      <c r="G837" s="309"/>
      <c r="H837" s="309"/>
      <c r="I837" s="309"/>
      <c r="J837" s="309"/>
      <c r="K837" s="309"/>
      <c r="L837" s="309"/>
      <c r="M837" s="309"/>
      <c r="N837" s="309"/>
      <c r="O837" s="309"/>
      <c r="P837" s="309"/>
      <c r="Q837" s="309"/>
      <c r="R837" s="309"/>
      <c r="S837" s="309"/>
      <c r="T837" s="195"/>
      <c r="U837" s="195"/>
      <c r="V837" s="195"/>
    </row>
    <row r="838" spans="1:22" ht="14.5">
      <c r="A838" s="322"/>
      <c r="B838" s="322"/>
      <c r="C838" s="314"/>
      <c r="D838" s="314"/>
      <c r="E838" s="314"/>
      <c r="F838" s="309"/>
      <c r="G838" s="309"/>
      <c r="H838" s="309"/>
      <c r="I838" s="309"/>
      <c r="J838" s="309"/>
      <c r="K838" s="309"/>
      <c r="L838" s="309"/>
      <c r="M838" s="309"/>
      <c r="N838" s="309"/>
      <c r="O838" s="309"/>
      <c r="P838" s="309"/>
      <c r="Q838" s="309"/>
      <c r="R838" s="309"/>
      <c r="S838" s="309"/>
      <c r="T838" s="195"/>
      <c r="U838" s="195"/>
      <c r="V838" s="195"/>
    </row>
    <row r="839" spans="1:22" ht="14.5">
      <c r="A839" s="322"/>
      <c r="B839" s="322"/>
      <c r="C839" s="314"/>
      <c r="D839" s="314"/>
      <c r="E839" s="314"/>
      <c r="F839" s="309"/>
      <c r="G839" s="309"/>
      <c r="H839" s="309"/>
      <c r="I839" s="309"/>
      <c r="J839" s="309"/>
      <c r="K839" s="309"/>
      <c r="L839" s="309"/>
      <c r="M839" s="309"/>
      <c r="N839" s="309"/>
      <c r="O839" s="309"/>
      <c r="P839" s="309"/>
      <c r="Q839" s="309"/>
      <c r="R839" s="309"/>
      <c r="S839" s="309"/>
      <c r="T839" s="195"/>
      <c r="U839" s="195"/>
      <c r="V839" s="195"/>
    </row>
    <row r="840" spans="1:22" ht="14.5">
      <c r="A840" s="322"/>
      <c r="B840" s="322"/>
      <c r="C840" s="314"/>
      <c r="D840" s="314"/>
      <c r="E840" s="314"/>
      <c r="F840" s="309"/>
      <c r="G840" s="309"/>
      <c r="H840" s="309"/>
      <c r="I840" s="309"/>
      <c r="J840" s="309"/>
      <c r="K840" s="309"/>
      <c r="L840" s="309"/>
      <c r="M840" s="309"/>
      <c r="N840" s="309"/>
      <c r="O840" s="309"/>
      <c r="P840" s="309"/>
      <c r="Q840" s="309"/>
      <c r="R840" s="309"/>
      <c r="S840" s="309"/>
      <c r="T840" s="195"/>
      <c r="U840" s="195"/>
      <c r="V840" s="195"/>
    </row>
    <row r="841" spans="1:22" ht="14.5">
      <c r="A841" s="322"/>
      <c r="B841" s="322"/>
      <c r="C841" s="314"/>
      <c r="D841" s="314"/>
      <c r="E841" s="314"/>
      <c r="F841" s="309"/>
      <c r="G841" s="309"/>
      <c r="H841" s="309"/>
      <c r="I841" s="309"/>
      <c r="J841" s="309"/>
      <c r="K841" s="309"/>
      <c r="L841" s="309"/>
      <c r="M841" s="309"/>
      <c r="N841" s="309"/>
      <c r="O841" s="309"/>
      <c r="P841" s="309"/>
      <c r="Q841" s="309"/>
      <c r="R841" s="309"/>
      <c r="S841" s="309"/>
      <c r="T841" s="195"/>
      <c r="U841" s="195"/>
      <c r="V841" s="195"/>
    </row>
    <row r="842" spans="1:22" ht="14.5">
      <c r="A842" s="322"/>
      <c r="B842" s="322"/>
      <c r="C842" s="314"/>
      <c r="D842" s="314"/>
      <c r="E842" s="314"/>
      <c r="F842" s="309"/>
      <c r="G842" s="309"/>
      <c r="H842" s="309"/>
      <c r="I842" s="309"/>
      <c r="J842" s="309"/>
      <c r="K842" s="309"/>
      <c r="L842" s="309"/>
      <c r="M842" s="309"/>
      <c r="N842" s="309"/>
      <c r="O842" s="309"/>
      <c r="P842" s="309"/>
      <c r="Q842" s="309"/>
      <c r="R842" s="309"/>
      <c r="S842" s="309"/>
      <c r="T842" s="195"/>
      <c r="U842" s="195"/>
      <c r="V842" s="195"/>
    </row>
    <row r="843" spans="1:22" ht="14.5">
      <c r="A843" s="322"/>
      <c r="B843" s="322"/>
      <c r="C843" s="314"/>
      <c r="D843" s="314"/>
      <c r="E843" s="314"/>
      <c r="F843" s="309"/>
      <c r="G843" s="309"/>
      <c r="H843" s="309"/>
      <c r="I843" s="309"/>
      <c r="J843" s="309"/>
      <c r="K843" s="309"/>
      <c r="L843" s="309"/>
      <c r="M843" s="309"/>
      <c r="N843" s="309"/>
      <c r="O843" s="309"/>
      <c r="P843" s="309"/>
      <c r="Q843" s="309"/>
      <c r="R843" s="309"/>
      <c r="S843" s="309"/>
      <c r="T843" s="195"/>
      <c r="U843" s="195"/>
      <c r="V843" s="195"/>
    </row>
    <row r="844" spans="1:22" ht="14.5">
      <c r="A844" s="322"/>
      <c r="B844" s="322"/>
      <c r="C844" s="314"/>
      <c r="D844" s="314"/>
      <c r="E844" s="314"/>
      <c r="F844" s="309"/>
      <c r="G844" s="309"/>
      <c r="H844" s="309"/>
      <c r="I844" s="309"/>
      <c r="J844" s="309"/>
      <c r="K844" s="309"/>
      <c r="L844" s="309"/>
      <c r="M844" s="309"/>
      <c r="N844" s="309"/>
      <c r="O844" s="309"/>
      <c r="P844" s="309"/>
      <c r="Q844" s="309"/>
      <c r="R844" s="309"/>
      <c r="S844" s="309"/>
      <c r="T844" s="195"/>
      <c r="U844" s="195"/>
      <c r="V844" s="195"/>
    </row>
    <row r="845" spans="1:22" ht="14.5">
      <c r="A845" s="322"/>
      <c r="B845" s="322"/>
      <c r="C845" s="314"/>
      <c r="D845" s="314"/>
      <c r="E845" s="314"/>
      <c r="F845" s="309"/>
      <c r="G845" s="309"/>
      <c r="H845" s="309"/>
      <c r="I845" s="309"/>
      <c r="J845" s="309"/>
      <c r="K845" s="309"/>
      <c r="L845" s="309"/>
      <c r="M845" s="309"/>
      <c r="N845" s="309"/>
      <c r="O845" s="309"/>
      <c r="P845" s="309"/>
      <c r="Q845" s="309"/>
      <c r="R845" s="309"/>
      <c r="S845" s="309"/>
      <c r="T845" s="195"/>
      <c r="U845" s="195"/>
      <c r="V845" s="195"/>
    </row>
    <row r="846" spans="1:22" ht="14.5">
      <c r="A846" s="322"/>
      <c r="B846" s="322"/>
      <c r="C846" s="314"/>
      <c r="D846" s="314"/>
      <c r="E846" s="314"/>
      <c r="F846" s="309"/>
      <c r="G846" s="309"/>
      <c r="H846" s="309"/>
      <c r="I846" s="309"/>
      <c r="J846" s="309"/>
      <c r="K846" s="309"/>
      <c r="L846" s="309"/>
      <c r="M846" s="309"/>
      <c r="N846" s="309"/>
      <c r="O846" s="309"/>
      <c r="P846" s="309"/>
      <c r="Q846" s="309"/>
      <c r="R846" s="309"/>
      <c r="S846" s="309"/>
      <c r="T846" s="195"/>
      <c r="U846" s="195"/>
      <c r="V846" s="195"/>
    </row>
    <row r="847" spans="1:22" ht="14.5">
      <c r="A847" s="322"/>
      <c r="B847" s="322"/>
      <c r="C847" s="314"/>
      <c r="D847" s="314"/>
      <c r="E847" s="314"/>
      <c r="F847" s="309"/>
      <c r="G847" s="309"/>
      <c r="H847" s="309"/>
      <c r="I847" s="309"/>
      <c r="J847" s="309"/>
      <c r="K847" s="309"/>
      <c r="L847" s="309"/>
      <c r="M847" s="309"/>
      <c r="N847" s="309"/>
      <c r="O847" s="309"/>
      <c r="P847" s="309"/>
      <c r="Q847" s="309"/>
      <c r="R847" s="309"/>
      <c r="S847" s="309"/>
      <c r="T847" s="195"/>
      <c r="U847" s="195"/>
      <c r="V847" s="195"/>
    </row>
    <row r="848" spans="1:22" ht="14.5">
      <c r="A848" s="322"/>
      <c r="B848" s="322"/>
      <c r="C848" s="314"/>
      <c r="D848" s="314"/>
      <c r="E848" s="314"/>
      <c r="F848" s="309"/>
      <c r="G848" s="309"/>
      <c r="H848" s="309"/>
      <c r="I848" s="309"/>
      <c r="J848" s="309"/>
      <c r="K848" s="309"/>
      <c r="L848" s="309"/>
      <c r="M848" s="309"/>
      <c r="N848" s="309"/>
      <c r="O848" s="309"/>
      <c r="P848" s="309"/>
      <c r="Q848" s="309"/>
      <c r="R848" s="309"/>
      <c r="S848" s="309"/>
      <c r="T848" s="195"/>
      <c r="U848" s="195"/>
      <c r="V848" s="195"/>
    </row>
    <row r="849" spans="1:22" ht="14.5">
      <c r="A849" s="322"/>
      <c r="B849" s="322"/>
      <c r="C849" s="314"/>
      <c r="D849" s="314"/>
      <c r="E849" s="314"/>
      <c r="F849" s="309"/>
      <c r="G849" s="309"/>
      <c r="H849" s="309"/>
      <c r="I849" s="309"/>
      <c r="J849" s="309"/>
      <c r="K849" s="309"/>
      <c r="L849" s="309"/>
      <c r="M849" s="309"/>
      <c r="N849" s="309"/>
      <c r="O849" s="309"/>
      <c r="P849" s="309"/>
      <c r="Q849" s="309"/>
      <c r="R849" s="309"/>
      <c r="S849" s="309"/>
      <c r="T849" s="195"/>
      <c r="U849" s="195"/>
      <c r="V849" s="195"/>
    </row>
    <row r="850" spans="1:22" ht="14.5">
      <c r="A850" s="322"/>
      <c r="B850" s="322"/>
      <c r="C850" s="314"/>
      <c r="D850" s="314"/>
      <c r="E850" s="314"/>
      <c r="F850" s="309"/>
      <c r="G850" s="309"/>
      <c r="H850" s="309"/>
      <c r="I850" s="309"/>
      <c r="J850" s="309"/>
      <c r="K850" s="309"/>
      <c r="L850" s="309"/>
      <c r="M850" s="309"/>
      <c r="N850" s="309"/>
      <c r="O850" s="309"/>
      <c r="P850" s="309"/>
      <c r="Q850" s="309"/>
      <c r="R850" s="309"/>
      <c r="S850" s="309"/>
      <c r="T850" s="195"/>
      <c r="U850" s="195"/>
      <c r="V850" s="195"/>
    </row>
    <row r="851" spans="1:22" ht="14.5">
      <c r="A851" s="322"/>
      <c r="B851" s="322"/>
      <c r="C851" s="314"/>
      <c r="D851" s="314"/>
      <c r="E851" s="314"/>
      <c r="F851" s="309"/>
      <c r="G851" s="309"/>
      <c r="H851" s="309"/>
      <c r="I851" s="309"/>
      <c r="J851" s="309"/>
      <c r="K851" s="309"/>
      <c r="L851" s="309"/>
      <c r="M851" s="309"/>
      <c r="N851" s="309"/>
      <c r="O851" s="309"/>
      <c r="P851" s="309"/>
      <c r="Q851" s="309"/>
      <c r="R851" s="309"/>
      <c r="S851" s="309"/>
      <c r="T851" s="195"/>
      <c r="U851" s="195"/>
      <c r="V851" s="195"/>
    </row>
    <row r="852" spans="1:22" ht="14.5">
      <c r="A852" s="322"/>
      <c r="B852" s="322"/>
      <c r="C852" s="314"/>
      <c r="D852" s="314"/>
      <c r="E852" s="314"/>
      <c r="F852" s="309"/>
      <c r="G852" s="309"/>
      <c r="H852" s="309"/>
      <c r="I852" s="309"/>
      <c r="J852" s="309"/>
      <c r="K852" s="309"/>
      <c r="L852" s="309"/>
      <c r="M852" s="309"/>
      <c r="N852" s="309"/>
      <c r="O852" s="309"/>
      <c r="P852" s="309"/>
      <c r="Q852" s="309"/>
      <c r="R852" s="309"/>
      <c r="S852" s="309"/>
      <c r="T852" s="195"/>
      <c r="U852" s="195"/>
      <c r="V852" s="195"/>
    </row>
    <row r="853" spans="1:22" ht="14.5">
      <c r="A853" s="322"/>
      <c r="B853" s="322"/>
      <c r="C853" s="314"/>
      <c r="D853" s="314"/>
      <c r="E853" s="314"/>
      <c r="F853" s="309"/>
      <c r="G853" s="309"/>
      <c r="H853" s="309"/>
      <c r="I853" s="309"/>
      <c r="J853" s="309"/>
      <c r="K853" s="309"/>
      <c r="L853" s="309"/>
      <c r="M853" s="309"/>
      <c r="N853" s="309"/>
      <c r="O853" s="309"/>
      <c r="P853" s="309"/>
      <c r="Q853" s="309"/>
      <c r="R853" s="309"/>
      <c r="S853" s="309"/>
      <c r="T853" s="195"/>
      <c r="U853" s="195"/>
      <c r="V853" s="195"/>
    </row>
    <row r="854" spans="1:22" ht="14.5">
      <c r="A854" s="322"/>
      <c r="B854" s="322"/>
      <c r="C854" s="314"/>
      <c r="D854" s="314"/>
      <c r="E854" s="314"/>
      <c r="F854" s="309"/>
      <c r="G854" s="309"/>
      <c r="H854" s="309"/>
      <c r="I854" s="309"/>
      <c r="J854" s="309"/>
      <c r="K854" s="309"/>
      <c r="L854" s="309"/>
      <c r="M854" s="309"/>
      <c r="N854" s="309"/>
      <c r="O854" s="309"/>
      <c r="P854" s="309"/>
      <c r="Q854" s="309"/>
      <c r="R854" s="309"/>
      <c r="S854" s="309"/>
      <c r="T854" s="195"/>
      <c r="U854" s="195"/>
      <c r="V854" s="195"/>
    </row>
    <row r="855" spans="1:22" ht="14.5">
      <c r="A855" s="322"/>
      <c r="B855" s="322"/>
      <c r="C855" s="314"/>
      <c r="D855" s="314"/>
      <c r="E855" s="314"/>
      <c r="F855" s="309"/>
      <c r="G855" s="309"/>
      <c r="H855" s="309"/>
      <c r="I855" s="309"/>
      <c r="J855" s="309"/>
      <c r="K855" s="309"/>
      <c r="L855" s="309"/>
      <c r="M855" s="309"/>
      <c r="N855" s="309"/>
      <c r="O855" s="309"/>
      <c r="P855" s="309"/>
      <c r="Q855" s="309"/>
      <c r="R855" s="309"/>
      <c r="S855" s="309"/>
      <c r="T855" s="195"/>
      <c r="U855" s="195"/>
      <c r="V855" s="195"/>
    </row>
    <row r="856" spans="1:22" ht="14.5">
      <c r="A856" s="322"/>
      <c r="B856" s="322"/>
      <c r="C856" s="314"/>
      <c r="D856" s="314"/>
      <c r="E856" s="314"/>
      <c r="F856" s="309"/>
      <c r="G856" s="309"/>
      <c r="H856" s="309"/>
      <c r="I856" s="309"/>
      <c r="J856" s="309"/>
      <c r="K856" s="309"/>
      <c r="L856" s="309"/>
      <c r="M856" s="309"/>
      <c r="N856" s="309"/>
      <c r="O856" s="309"/>
      <c r="P856" s="309"/>
      <c r="Q856" s="309"/>
      <c r="R856" s="309"/>
      <c r="S856" s="309"/>
      <c r="T856" s="195"/>
      <c r="U856" s="195"/>
      <c r="V856" s="195"/>
    </row>
    <row r="857" spans="1:22" ht="14.5">
      <c r="A857" s="322"/>
      <c r="B857" s="322"/>
      <c r="C857" s="314"/>
      <c r="D857" s="314"/>
      <c r="E857" s="314"/>
      <c r="F857" s="309"/>
      <c r="G857" s="309"/>
      <c r="H857" s="309"/>
      <c r="I857" s="309"/>
      <c r="J857" s="309"/>
      <c r="K857" s="309"/>
      <c r="L857" s="309"/>
      <c r="M857" s="309"/>
      <c r="N857" s="309"/>
      <c r="O857" s="309"/>
      <c r="P857" s="309"/>
      <c r="Q857" s="309"/>
      <c r="R857" s="309"/>
      <c r="S857" s="309"/>
      <c r="T857" s="195"/>
      <c r="U857" s="195"/>
      <c r="V857" s="195"/>
    </row>
    <row r="858" spans="1:22" ht="14.5">
      <c r="A858" s="322"/>
      <c r="B858" s="322"/>
      <c r="C858" s="314"/>
      <c r="D858" s="314"/>
      <c r="E858" s="314"/>
      <c r="F858" s="309"/>
      <c r="G858" s="309"/>
      <c r="H858" s="309"/>
      <c r="I858" s="309"/>
      <c r="J858" s="309"/>
      <c r="K858" s="309"/>
      <c r="L858" s="309"/>
      <c r="M858" s="309"/>
      <c r="N858" s="309"/>
      <c r="O858" s="309"/>
      <c r="P858" s="309"/>
      <c r="Q858" s="309"/>
      <c r="R858" s="309"/>
      <c r="S858" s="309"/>
      <c r="T858" s="195"/>
      <c r="U858" s="195"/>
      <c r="V858" s="195"/>
    </row>
    <row r="859" spans="1:22" ht="14.5">
      <c r="A859" s="322"/>
      <c r="B859" s="322"/>
      <c r="C859" s="314"/>
      <c r="D859" s="314"/>
      <c r="E859" s="314"/>
      <c r="F859" s="309"/>
      <c r="G859" s="309"/>
      <c r="H859" s="309"/>
      <c r="I859" s="309"/>
      <c r="J859" s="309"/>
      <c r="K859" s="309"/>
      <c r="L859" s="309"/>
      <c r="M859" s="309"/>
      <c r="N859" s="309"/>
      <c r="O859" s="309"/>
      <c r="P859" s="309"/>
      <c r="Q859" s="309"/>
      <c r="R859" s="309"/>
      <c r="S859" s="309"/>
      <c r="T859" s="195"/>
      <c r="U859" s="195"/>
      <c r="V859" s="195"/>
    </row>
    <row r="860" spans="1:22" ht="14.5">
      <c r="A860" s="322"/>
      <c r="B860" s="322"/>
      <c r="C860" s="314"/>
      <c r="D860" s="314"/>
      <c r="E860" s="314"/>
      <c r="F860" s="309"/>
      <c r="G860" s="309"/>
      <c r="H860" s="309"/>
      <c r="I860" s="309"/>
      <c r="J860" s="309"/>
      <c r="K860" s="309"/>
      <c r="L860" s="309"/>
      <c r="M860" s="309"/>
      <c r="N860" s="309"/>
      <c r="O860" s="309"/>
      <c r="P860" s="309"/>
      <c r="Q860" s="309"/>
      <c r="R860" s="309"/>
      <c r="S860" s="309"/>
      <c r="T860" s="195"/>
      <c r="U860" s="195"/>
      <c r="V860" s="195"/>
    </row>
    <row r="861" spans="1:22" ht="14.5">
      <c r="A861" s="322"/>
      <c r="B861" s="322"/>
      <c r="C861" s="314"/>
      <c r="D861" s="314"/>
      <c r="E861" s="314"/>
      <c r="F861" s="309"/>
      <c r="G861" s="309"/>
      <c r="H861" s="309"/>
      <c r="I861" s="309"/>
      <c r="J861" s="309"/>
      <c r="K861" s="309"/>
      <c r="L861" s="309"/>
      <c r="M861" s="309"/>
      <c r="N861" s="309"/>
      <c r="O861" s="309"/>
      <c r="P861" s="309"/>
      <c r="Q861" s="309"/>
      <c r="R861" s="309"/>
      <c r="S861" s="309"/>
      <c r="T861" s="195"/>
      <c r="U861" s="195"/>
      <c r="V861" s="195"/>
    </row>
    <row r="862" spans="1:22" ht="14.5">
      <c r="A862" s="322"/>
      <c r="B862" s="322"/>
      <c r="C862" s="314"/>
      <c r="D862" s="314"/>
      <c r="E862" s="314"/>
      <c r="F862" s="309"/>
      <c r="G862" s="309"/>
      <c r="H862" s="309"/>
      <c r="I862" s="309"/>
      <c r="J862" s="309"/>
      <c r="K862" s="309"/>
      <c r="L862" s="309"/>
      <c r="M862" s="309"/>
      <c r="N862" s="309"/>
      <c r="O862" s="309"/>
      <c r="P862" s="309"/>
      <c r="Q862" s="309"/>
      <c r="R862" s="309"/>
      <c r="S862" s="309"/>
      <c r="T862" s="195"/>
      <c r="U862" s="195"/>
      <c r="V862" s="195"/>
    </row>
    <row r="863" spans="1:22" ht="14.5">
      <c r="A863" s="322"/>
      <c r="B863" s="322"/>
      <c r="C863" s="314"/>
      <c r="D863" s="314"/>
      <c r="E863" s="314"/>
      <c r="F863" s="309"/>
      <c r="G863" s="309"/>
      <c r="H863" s="309"/>
      <c r="I863" s="309"/>
      <c r="J863" s="309"/>
      <c r="K863" s="309"/>
      <c r="L863" s="309"/>
      <c r="M863" s="309"/>
      <c r="N863" s="309"/>
      <c r="O863" s="309"/>
      <c r="P863" s="309"/>
      <c r="Q863" s="309"/>
      <c r="R863" s="309"/>
      <c r="S863" s="309"/>
      <c r="T863" s="195"/>
      <c r="U863" s="195"/>
      <c r="V863" s="195"/>
    </row>
    <row r="864" spans="1:22" ht="14.5">
      <c r="A864" s="322"/>
      <c r="B864" s="322"/>
      <c r="C864" s="314"/>
      <c r="D864" s="314"/>
      <c r="E864" s="314"/>
      <c r="F864" s="309"/>
      <c r="G864" s="309"/>
      <c r="H864" s="309"/>
      <c r="I864" s="309"/>
      <c r="J864" s="309"/>
      <c r="K864" s="309"/>
      <c r="L864" s="309"/>
      <c r="M864" s="309"/>
      <c r="N864" s="309"/>
      <c r="O864" s="309"/>
      <c r="P864" s="309"/>
      <c r="Q864" s="309"/>
      <c r="R864" s="309"/>
      <c r="S864" s="309"/>
      <c r="T864" s="195"/>
      <c r="U864" s="195"/>
      <c r="V864" s="195"/>
    </row>
    <row r="865" spans="1:22" ht="14.5">
      <c r="A865" s="322"/>
      <c r="B865" s="322"/>
      <c r="C865" s="314"/>
      <c r="D865" s="314"/>
      <c r="E865" s="314"/>
      <c r="F865" s="309"/>
      <c r="G865" s="309"/>
      <c r="H865" s="309"/>
      <c r="I865" s="309"/>
      <c r="J865" s="309"/>
      <c r="K865" s="309"/>
      <c r="L865" s="309"/>
      <c r="M865" s="309"/>
      <c r="N865" s="309"/>
      <c r="O865" s="309"/>
      <c r="P865" s="309"/>
      <c r="Q865" s="309"/>
      <c r="R865" s="309"/>
      <c r="S865" s="309"/>
      <c r="T865" s="195"/>
      <c r="U865" s="195"/>
      <c r="V865" s="195"/>
    </row>
    <row r="866" spans="1:22" ht="14.5">
      <c r="A866" s="322"/>
      <c r="B866" s="322"/>
      <c r="C866" s="314"/>
      <c r="D866" s="314"/>
      <c r="E866" s="314"/>
      <c r="F866" s="309"/>
      <c r="G866" s="309"/>
      <c r="H866" s="309"/>
      <c r="I866" s="309"/>
      <c r="J866" s="309"/>
      <c r="K866" s="309"/>
      <c r="L866" s="309"/>
      <c r="M866" s="309"/>
      <c r="N866" s="309"/>
      <c r="O866" s="309"/>
      <c r="P866" s="309"/>
      <c r="Q866" s="309"/>
      <c r="R866" s="309"/>
      <c r="S866" s="309"/>
      <c r="T866" s="195"/>
      <c r="U866" s="195"/>
      <c r="V866" s="195"/>
    </row>
    <row r="867" spans="1:22" ht="14.5">
      <c r="A867" s="322"/>
      <c r="B867" s="322"/>
      <c r="C867" s="314"/>
      <c r="D867" s="314"/>
      <c r="E867" s="314"/>
      <c r="F867" s="309"/>
      <c r="G867" s="309"/>
      <c r="H867" s="309"/>
      <c r="I867" s="309"/>
      <c r="J867" s="309"/>
      <c r="K867" s="309"/>
      <c r="L867" s="309"/>
      <c r="M867" s="309"/>
      <c r="N867" s="309"/>
      <c r="O867" s="309"/>
      <c r="P867" s="309"/>
      <c r="Q867" s="309"/>
      <c r="R867" s="309"/>
      <c r="S867" s="309"/>
      <c r="T867" s="195"/>
      <c r="U867" s="195"/>
      <c r="V867" s="195"/>
    </row>
    <row r="868" spans="1:22" ht="14.5">
      <c r="A868" s="322"/>
      <c r="B868" s="322"/>
      <c r="C868" s="314"/>
      <c r="D868" s="314"/>
      <c r="E868" s="314"/>
      <c r="F868" s="309"/>
      <c r="G868" s="309"/>
      <c r="H868" s="309"/>
      <c r="I868" s="309"/>
      <c r="J868" s="309"/>
      <c r="K868" s="309"/>
      <c r="L868" s="309"/>
      <c r="M868" s="309"/>
      <c r="N868" s="309"/>
      <c r="O868" s="309"/>
      <c r="P868" s="309"/>
      <c r="Q868" s="309"/>
      <c r="R868" s="309"/>
      <c r="S868" s="309"/>
      <c r="T868" s="195"/>
      <c r="U868" s="195"/>
      <c r="V868" s="195"/>
    </row>
    <row r="869" spans="1:22" ht="14.5">
      <c r="A869" s="322"/>
      <c r="B869" s="322"/>
      <c r="C869" s="314"/>
      <c r="D869" s="314"/>
      <c r="E869" s="314"/>
      <c r="F869" s="309"/>
      <c r="G869" s="309"/>
      <c r="H869" s="309"/>
      <c r="I869" s="309"/>
      <c r="J869" s="309"/>
      <c r="K869" s="309"/>
      <c r="L869" s="309"/>
      <c r="M869" s="309"/>
      <c r="N869" s="309"/>
      <c r="O869" s="309"/>
      <c r="P869" s="309"/>
      <c r="Q869" s="309"/>
      <c r="R869" s="309"/>
      <c r="S869" s="309"/>
      <c r="T869" s="195"/>
      <c r="U869" s="195"/>
      <c r="V869" s="195"/>
    </row>
    <row r="870" spans="1:22" ht="14.5">
      <c r="A870" s="322"/>
      <c r="B870" s="322"/>
      <c r="C870" s="314"/>
      <c r="D870" s="314"/>
      <c r="E870" s="314"/>
      <c r="F870" s="309"/>
      <c r="G870" s="309"/>
      <c r="H870" s="309"/>
      <c r="I870" s="309"/>
      <c r="J870" s="309"/>
      <c r="K870" s="309"/>
      <c r="L870" s="309"/>
      <c r="M870" s="309"/>
      <c r="N870" s="309"/>
      <c r="O870" s="309"/>
      <c r="P870" s="309"/>
      <c r="Q870" s="309"/>
      <c r="R870" s="309"/>
      <c r="S870" s="309"/>
      <c r="T870" s="195"/>
      <c r="U870" s="195"/>
      <c r="V870" s="195"/>
    </row>
    <row r="871" spans="1:22" ht="14.5">
      <c r="A871" s="322"/>
      <c r="B871" s="322"/>
      <c r="C871" s="314"/>
      <c r="D871" s="314"/>
      <c r="E871" s="314"/>
      <c r="F871" s="309"/>
      <c r="G871" s="309"/>
      <c r="H871" s="309"/>
      <c r="I871" s="309"/>
      <c r="J871" s="309"/>
      <c r="K871" s="309"/>
      <c r="L871" s="309"/>
      <c r="M871" s="309"/>
      <c r="N871" s="309"/>
      <c r="O871" s="309"/>
      <c r="P871" s="309"/>
      <c r="Q871" s="309"/>
      <c r="R871" s="309"/>
      <c r="S871" s="309"/>
      <c r="T871" s="195"/>
      <c r="U871" s="195"/>
      <c r="V871" s="195"/>
    </row>
    <row r="872" spans="1:22" ht="14.5">
      <c r="A872" s="322"/>
      <c r="B872" s="322"/>
      <c r="C872" s="314"/>
      <c r="D872" s="314"/>
      <c r="E872" s="314"/>
      <c r="F872" s="309"/>
      <c r="G872" s="309"/>
      <c r="H872" s="309"/>
      <c r="I872" s="309"/>
      <c r="J872" s="309"/>
      <c r="K872" s="309"/>
      <c r="L872" s="309"/>
      <c r="M872" s="309"/>
      <c r="N872" s="309"/>
      <c r="O872" s="309"/>
      <c r="P872" s="309"/>
      <c r="Q872" s="309"/>
      <c r="R872" s="309"/>
      <c r="S872" s="309"/>
      <c r="T872" s="195"/>
      <c r="U872" s="195"/>
      <c r="V872" s="195"/>
    </row>
    <row r="873" spans="1:22" ht="14.5">
      <c r="A873" s="322"/>
      <c r="B873" s="322"/>
      <c r="C873" s="314"/>
      <c r="D873" s="314"/>
      <c r="E873" s="314"/>
      <c r="F873" s="309"/>
      <c r="G873" s="309"/>
      <c r="H873" s="309"/>
      <c r="I873" s="309"/>
      <c r="J873" s="309"/>
      <c r="K873" s="309"/>
      <c r="L873" s="309"/>
      <c r="M873" s="309"/>
      <c r="N873" s="309"/>
      <c r="O873" s="309"/>
      <c r="P873" s="309"/>
      <c r="Q873" s="309"/>
      <c r="R873" s="309"/>
      <c r="S873" s="309"/>
      <c r="T873" s="195"/>
      <c r="U873" s="195"/>
      <c r="V873" s="195"/>
    </row>
    <row r="874" spans="1:22" ht="14.5">
      <c r="A874" s="322"/>
      <c r="B874" s="322"/>
      <c r="C874" s="314"/>
      <c r="D874" s="314"/>
      <c r="E874" s="314"/>
      <c r="F874" s="309"/>
      <c r="G874" s="309"/>
      <c r="H874" s="309"/>
      <c r="I874" s="309"/>
      <c r="J874" s="309"/>
      <c r="K874" s="309"/>
      <c r="L874" s="309"/>
      <c r="M874" s="309"/>
      <c r="N874" s="309"/>
      <c r="O874" s="309"/>
      <c r="P874" s="309"/>
      <c r="Q874" s="309"/>
      <c r="R874" s="309"/>
      <c r="S874" s="309"/>
      <c r="T874" s="195"/>
      <c r="U874" s="195"/>
      <c r="V874" s="195"/>
    </row>
    <row r="875" spans="1:22" ht="14.5">
      <c r="A875" s="322"/>
      <c r="B875" s="322"/>
      <c r="C875" s="314"/>
      <c r="D875" s="314"/>
      <c r="E875" s="314"/>
      <c r="F875" s="309"/>
      <c r="G875" s="309"/>
      <c r="H875" s="309"/>
      <c r="I875" s="309"/>
      <c r="J875" s="309"/>
      <c r="K875" s="309"/>
      <c r="L875" s="309"/>
      <c r="M875" s="309"/>
      <c r="N875" s="309"/>
      <c r="O875" s="309"/>
      <c r="P875" s="309"/>
      <c r="Q875" s="309"/>
      <c r="R875" s="309"/>
      <c r="S875" s="309"/>
      <c r="T875" s="195"/>
      <c r="U875" s="195"/>
      <c r="V875" s="195"/>
    </row>
    <row r="876" spans="1:22" ht="14.5">
      <c r="A876" s="322"/>
      <c r="B876" s="322"/>
      <c r="C876" s="314"/>
      <c r="D876" s="314"/>
      <c r="E876" s="314"/>
      <c r="F876" s="309"/>
      <c r="G876" s="309"/>
      <c r="H876" s="309"/>
      <c r="I876" s="309"/>
      <c r="J876" s="309"/>
      <c r="K876" s="309"/>
      <c r="L876" s="309"/>
      <c r="M876" s="309"/>
      <c r="N876" s="309"/>
      <c r="O876" s="309"/>
      <c r="P876" s="309"/>
      <c r="Q876" s="309"/>
      <c r="R876" s="309"/>
      <c r="S876" s="309"/>
      <c r="T876" s="195"/>
      <c r="U876" s="195"/>
      <c r="V876" s="195"/>
    </row>
    <row r="877" spans="1:22" ht="14.5">
      <c r="A877" s="322"/>
      <c r="B877" s="322"/>
      <c r="C877" s="314"/>
      <c r="D877" s="314"/>
      <c r="E877" s="314"/>
      <c r="F877" s="309"/>
      <c r="G877" s="309"/>
      <c r="H877" s="309"/>
      <c r="I877" s="309"/>
      <c r="J877" s="309"/>
      <c r="K877" s="309"/>
      <c r="L877" s="309"/>
      <c r="M877" s="309"/>
      <c r="N877" s="309"/>
      <c r="O877" s="309"/>
      <c r="P877" s="309"/>
      <c r="Q877" s="309"/>
      <c r="R877" s="309"/>
      <c r="S877" s="309"/>
      <c r="T877" s="195"/>
      <c r="U877" s="195"/>
      <c r="V877" s="195"/>
    </row>
    <row r="878" spans="1:22" ht="14.5">
      <c r="A878" s="322"/>
      <c r="B878" s="322"/>
      <c r="C878" s="314"/>
      <c r="D878" s="314"/>
      <c r="E878" s="314"/>
      <c r="F878" s="309"/>
      <c r="G878" s="309"/>
      <c r="H878" s="309"/>
      <c r="I878" s="309"/>
      <c r="J878" s="309"/>
      <c r="K878" s="309"/>
      <c r="L878" s="309"/>
      <c r="M878" s="309"/>
      <c r="N878" s="309"/>
      <c r="O878" s="309"/>
      <c r="P878" s="309"/>
      <c r="Q878" s="309"/>
      <c r="R878" s="309"/>
      <c r="S878" s="309"/>
      <c r="T878" s="195"/>
      <c r="U878" s="195"/>
      <c r="V878" s="195"/>
    </row>
    <row r="879" spans="1:22" ht="14.5">
      <c r="A879" s="322"/>
      <c r="B879" s="322"/>
      <c r="C879" s="314"/>
      <c r="D879" s="314"/>
      <c r="E879" s="314"/>
      <c r="F879" s="309"/>
      <c r="G879" s="309"/>
      <c r="H879" s="309"/>
      <c r="I879" s="309"/>
      <c r="J879" s="309"/>
      <c r="K879" s="309"/>
      <c r="L879" s="309"/>
      <c r="M879" s="309"/>
      <c r="N879" s="309"/>
      <c r="O879" s="309"/>
      <c r="P879" s="309"/>
      <c r="Q879" s="309"/>
      <c r="R879" s="309"/>
      <c r="S879" s="309"/>
      <c r="T879" s="195"/>
      <c r="U879" s="195"/>
      <c r="V879" s="195"/>
    </row>
    <row r="880" spans="1:22" ht="14.5">
      <c r="A880" s="322"/>
      <c r="B880" s="322"/>
      <c r="C880" s="314"/>
      <c r="D880" s="314"/>
      <c r="E880" s="314"/>
      <c r="F880" s="309"/>
      <c r="G880" s="309"/>
      <c r="H880" s="309"/>
      <c r="I880" s="309"/>
      <c r="J880" s="309"/>
      <c r="K880" s="309"/>
      <c r="L880" s="309"/>
      <c r="M880" s="309"/>
      <c r="N880" s="309"/>
      <c r="O880" s="309"/>
      <c r="P880" s="309"/>
      <c r="Q880" s="309"/>
      <c r="R880" s="309"/>
      <c r="S880" s="309"/>
      <c r="T880" s="195"/>
      <c r="U880" s="195"/>
      <c r="V880" s="195"/>
    </row>
    <row r="881" spans="1:22" ht="14.5">
      <c r="A881" s="322"/>
      <c r="B881" s="322"/>
      <c r="C881" s="314"/>
      <c r="D881" s="314"/>
      <c r="E881" s="314"/>
      <c r="F881" s="309"/>
      <c r="G881" s="309"/>
      <c r="H881" s="309"/>
      <c r="I881" s="309"/>
      <c r="J881" s="309"/>
      <c r="K881" s="309"/>
      <c r="L881" s="309"/>
      <c r="M881" s="309"/>
      <c r="N881" s="309"/>
      <c r="O881" s="309"/>
      <c r="P881" s="309"/>
      <c r="Q881" s="309"/>
      <c r="R881" s="309"/>
      <c r="S881" s="309"/>
      <c r="T881" s="195"/>
      <c r="U881" s="195"/>
      <c r="V881" s="195"/>
    </row>
    <row r="882" spans="1:22" ht="14.5">
      <c r="A882" s="322"/>
      <c r="B882" s="322"/>
      <c r="C882" s="314"/>
      <c r="D882" s="314"/>
      <c r="E882" s="314"/>
      <c r="F882" s="309"/>
      <c r="G882" s="309"/>
      <c r="H882" s="309"/>
      <c r="I882" s="309"/>
      <c r="J882" s="309"/>
      <c r="K882" s="309"/>
      <c r="L882" s="309"/>
      <c r="M882" s="309"/>
      <c r="N882" s="309"/>
      <c r="O882" s="309"/>
      <c r="P882" s="309"/>
      <c r="Q882" s="309"/>
      <c r="R882" s="309"/>
      <c r="S882" s="309"/>
      <c r="T882" s="195"/>
      <c r="U882" s="195"/>
      <c r="V882" s="195"/>
    </row>
    <row r="883" spans="1:22" ht="14.5">
      <c r="A883" s="322"/>
      <c r="B883" s="322"/>
      <c r="C883" s="314"/>
      <c r="D883" s="314"/>
      <c r="E883" s="314"/>
      <c r="F883" s="309"/>
      <c r="G883" s="309"/>
      <c r="H883" s="309"/>
      <c r="I883" s="309"/>
      <c r="J883" s="309"/>
      <c r="K883" s="309"/>
      <c r="L883" s="309"/>
      <c r="M883" s="309"/>
      <c r="N883" s="309"/>
      <c r="O883" s="309"/>
      <c r="P883" s="309"/>
      <c r="Q883" s="309"/>
      <c r="R883" s="309"/>
      <c r="S883" s="309"/>
      <c r="T883" s="195"/>
      <c r="U883" s="195"/>
      <c r="V883" s="195"/>
    </row>
    <row r="884" spans="1:22" ht="14.5">
      <c r="A884" s="322"/>
      <c r="B884" s="322"/>
      <c r="C884" s="314"/>
      <c r="D884" s="314"/>
      <c r="E884" s="314"/>
      <c r="F884" s="309"/>
      <c r="G884" s="309"/>
      <c r="H884" s="309"/>
      <c r="I884" s="309"/>
      <c r="J884" s="309"/>
      <c r="K884" s="309"/>
      <c r="L884" s="309"/>
      <c r="M884" s="309"/>
      <c r="N884" s="309"/>
      <c r="O884" s="309"/>
      <c r="P884" s="309"/>
      <c r="Q884" s="309"/>
      <c r="R884" s="309"/>
      <c r="S884" s="309"/>
      <c r="T884" s="195"/>
      <c r="U884" s="195"/>
      <c r="V884" s="195"/>
    </row>
    <row r="885" spans="1:22" ht="14.5">
      <c r="A885" s="322"/>
      <c r="B885" s="322"/>
      <c r="C885" s="314"/>
      <c r="D885" s="314"/>
      <c r="E885" s="314"/>
      <c r="F885" s="309"/>
      <c r="G885" s="309"/>
      <c r="H885" s="309"/>
      <c r="I885" s="309"/>
      <c r="J885" s="309"/>
      <c r="K885" s="309"/>
      <c r="L885" s="309"/>
      <c r="M885" s="309"/>
      <c r="N885" s="309"/>
      <c r="O885" s="309"/>
      <c r="P885" s="309"/>
      <c r="Q885" s="309"/>
      <c r="R885" s="309"/>
      <c r="S885" s="309"/>
      <c r="T885" s="195"/>
      <c r="U885" s="195"/>
      <c r="V885" s="195"/>
    </row>
    <row r="886" spans="1:22" ht="14.5">
      <c r="A886" s="322"/>
      <c r="B886" s="322"/>
      <c r="C886" s="314"/>
      <c r="D886" s="314"/>
      <c r="E886" s="314"/>
      <c r="F886" s="309"/>
      <c r="G886" s="309"/>
      <c r="H886" s="309"/>
      <c r="I886" s="309"/>
      <c r="J886" s="309"/>
      <c r="K886" s="309"/>
      <c r="L886" s="309"/>
      <c r="M886" s="309"/>
      <c r="N886" s="309"/>
      <c r="O886" s="309"/>
      <c r="P886" s="309"/>
      <c r="Q886" s="309"/>
      <c r="R886" s="309"/>
      <c r="S886" s="309"/>
      <c r="T886" s="195"/>
      <c r="U886" s="195"/>
      <c r="V886" s="195"/>
    </row>
    <row r="887" spans="1:22" ht="14.5">
      <c r="A887" s="322"/>
      <c r="B887" s="322"/>
      <c r="C887" s="314"/>
      <c r="D887" s="314"/>
      <c r="E887" s="314"/>
      <c r="F887" s="309"/>
      <c r="G887" s="309"/>
      <c r="H887" s="309"/>
      <c r="I887" s="309"/>
      <c r="J887" s="309"/>
      <c r="K887" s="309"/>
      <c r="L887" s="309"/>
      <c r="M887" s="309"/>
      <c r="N887" s="309"/>
      <c r="O887" s="309"/>
      <c r="P887" s="309"/>
      <c r="Q887" s="309"/>
      <c r="R887" s="309"/>
      <c r="S887" s="309"/>
      <c r="T887" s="195"/>
      <c r="U887" s="195"/>
      <c r="V887" s="195"/>
    </row>
    <row r="888" spans="1:22" ht="14.5">
      <c r="A888" s="322"/>
      <c r="B888" s="322"/>
      <c r="C888" s="314"/>
      <c r="D888" s="314"/>
      <c r="E888" s="314"/>
      <c r="F888" s="309"/>
      <c r="G888" s="309"/>
      <c r="H888" s="309"/>
      <c r="I888" s="309"/>
      <c r="J888" s="309"/>
      <c r="K888" s="309"/>
      <c r="L888" s="309"/>
      <c r="M888" s="309"/>
      <c r="N888" s="309"/>
      <c r="O888" s="309"/>
      <c r="P888" s="309"/>
      <c r="Q888" s="309"/>
      <c r="R888" s="309"/>
      <c r="S888" s="309"/>
      <c r="T888" s="195"/>
      <c r="U888" s="195"/>
      <c r="V888" s="195"/>
    </row>
    <row r="889" spans="1:22" ht="14.5">
      <c r="A889" s="322"/>
      <c r="B889" s="322"/>
      <c r="C889" s="314"/>
      <c r="D889" s="314"/>
      <c r="E889" s="314"/>
      <c r="F889" s="309"/>
      <c r="G889" s="309"/>
      <c r="H889" s="309"/>
      <c r="I889" s="309"/>
      <c r="J889" s="309"/>
      <c r="K889" s="309"/>
      <c r="L889" s="309"/>
      <c r="M889" s="309"/>
      <c r="N889" s="309"/>
      <c r="O889" s="309"/>
      <c r="P889" s="309"/>
      <c r="Q889" s="309"/>
      <c r="R889" s="309"/>
      <c r="S889" s="309"/>
      <c r="T889" s="195"/>
      <c r="U889" s="195"/>
      <c r="V889" s="195"/>
    </row>
    <row r="890" spans="1:22" ht="14.5">
      <c r="A890" s="322"/>
      <c r="B890" s="322"/>
      <c r="C890" s="314"/>
      <c r="D890" s="314"/>
      <c r="E890" s="314"/>
      <c r="F890" s="309"/>
      <c r="G890" s="309"/>
      <c r="H890" s="309"/>
      <c r="I890" s="309"/>
      <c r="J890" s="309"/>
      <c r="K890" s="309"/>
      <c r="L890" s="309"/>
      <c r="M890" s="309"/>
      <c r="N890" s="309"/>
      <c r="O890" s="309"/>
      <c r="P890" s="309"/>
      <c r="Q890" s="309"/>
      <c r="R890" s="309"/>
      <c r="S890" s="309"/>
      <c r="T890" s="195"/>
      <c r="U890" s="195"/>
      <c r="V890" s="195"/>
    </row>
    <row r="891" spans="1:22" ht="14.5">
      <c r="A891" s="322"/>
      <c r="B891" s="322"/>
      <c r="C891" s="314"/>
      <c r="D891" s="314"/>
      <c r="E891" s="314"/>
      <c r="F891" s="309"/>
      <c r="G891" s="309"/>
      <c r="H891" s="309"/>
      <c r="I891" s="309"/>
      <c r="J891" s="309"/>
      <c r="K891" s="309"/>
      <c r="L891" s="309"/>
      <c r="M891" s="309"/>
      <c r="N891" s="309"/>
      <c r="O891" s="309"/>
      <c r="P891" s="309"/>
      <c r="Q891" s="309"/>
      <c r="R891" s="309"/>
      <c r="S891" s="309"/>
      <c r="T891" s="195"/>
      <c r="U891" s="195"/>
      <c r="V891" s="195"/>
    </row>
    <row r="892" spans="1:22" ht="14.5">
      <c r="A892" s="322"/>
      <c r="B892" s="322"/>
      <c r="C892" s="314"/>
      <c r="D892" s="314"/>
      <c r="E892" s="314"/>
      <c r="F892" s="309"/>
      <c r="G892" s="309"/>
      <c r="H892" s="309"/>
      <c r="I892" s="309"/>
      <c r="J892" s="309"/>
      <c r="K892" s="309"/>
      <c r="L892" s="309"/>
      <c r="M892" s="309"/>
      <c r="N892" s="309"/>
      <c r="O892" s="309"/>
      <c r="P892" s="309"/>
      <c r="Q892" s="309"/>
      <c r="R892" s="309"/>
      <c r="S892" s="309"/>
      <c r="T892" s="195"/>
      <c r="U892" s="195"/>
      <c r="V892" s="195"/>
    </row>
    <row r="893" spans="1:22" ht="14.5">
      <c r="A893" s="322"/>
      <c r="B893" s="322"/>
      <c r="C893" s="314"/>
      <c r="D893" s="314"/>
      <c r="E893" s="314"/>
      <c r="F893" s="309"/>
      <c r="G893" s="309"/>
      <c r="H893" s="309"/>
      <c r="I893" s="309"/>
      <c r="J893" s="309"/>
      <c r="K893" s="309"/>
      <c r="L893" s="309"/>
      <c r="M893" s="309"/>
      <c r="N893" s="309"/>
      <c r="O893" s="309"/>
      <c r="P893" s="309"/>
      <c r="Q893" s="309"/>
      <c r="R893" s="309"/>
      <c r="S893" s="309"/>
      <c r="T893" s="195"/>
      <c r="U893" s="195"/>
      <c r="V893" s="195"/>
    </row>
    <row r="894" spans="1:22" ht="14.5">
      <c r="A894" s="322"/>
      <c r="B894" s="322"/>
      <c r="C894" s="314"/>
      <c r="D894" s="314"/>
      <c r="E894" s="314"/>
      <c r="F894" s="309"/>
      <c r="G894" s="309"/>
      <c r="H894" s="309"/>
      <c r="I894" s="309"/>
      <c r="J894" s="309"/>
      <c r="K894" s="309"/>
      <c r="L894" s="309"/>
      <c r="M894" s="309"/>
      <c r="N894" s="309"/>
      <c r="O894" s="309"/>
      <c r="P894" s="309"/>
      <c r="Q894" s="309"/>
      <c r="R894" s="309"/>
      <c r="S894" s="309"/>
      <c r="T894" s="195"/>
      <c r="U894" s="195"/>
      <c r="V894" s="195"/>
    </row>
    <row r="895" spans="1:22" ht="14.5">
      <c r="A895" s="322"/>
      <c r="B895" s="322"/>
      <c r="C895" s="314"/>
      <c r="D895" s="314"/>
      <c r="E895" s="314"/>
      <c r="F895" s="309"/>
      <c r="G895" s="309"/>
      <c r="H895" s="309"/>
      <c r="I895" s="309"/>
      <c r="J895" s="309"/>
      <c r="K895" s="309"/>
      <c r="L895" s="309"/>
      <c r="M895" s="309"/>
      <c r="N895" s="309"/>
      <c r="O895" s="309"/>
      <c r="P895" s="309"/>
      <c r="Q895" s="309"/>
      <c r="R895" s="309"/>
      <c r="S895" s="309"/>
      <c r="T895" s="195"/>
      <c r="U895" s="195"/>
      <c r="V895" s="195"/>
    </row>
    <row r="896" spans="1:22" ht="14.5">
      <c r="A896" s="322"/>
      <c r="B896" s="322"/>
      <c r="C896" s="314"/>
      <c r="D896" s="314"/>
      <c r="E896" s="314"/>
      <c r="F896" s="309"/>
      <c r="G896" s="309"/>
      <c r="H896" s="309"/>
      <c r="I896" s="309"/>
      <c r="J896" s="309"/>
      <c r="K896" s="309"/>
      <c r="L896" s="309"/>
      <c r="M896" s="309"/>
      <c r="N896" s="309"/>
      <c r="O896" s="309"/>
      <c r="P896" s="309"/>
      <c r="Q896" s="309"/>
      <c r="R896" s="309"/>
      <c r="S896" s="309"/>
      <c r="T896" s="195"/>
      <c r="U896" s="195"/>
      <c r="V896" s="195"/>
    </row>
    <row r="897" spans="1:22" ht="14.5">
      <c r="A897" s="322"/>
      <c r="B897" s="322"/>
      <c r="C897" s="314"/>
      <c r="D897" s="314"/>
      <c r="E897" s="314"/>
      <c r="F897" s="309"/>
      <c r="G897" s="309"/>
      <c r="H897" s="309"/>
      <c r="I897" s="309"/>
      <c r="J897" s="309"/>
      <c r="K897" s="309"/>
      <c r="L897" s="309"/>
      <c r="M897" s="309"/>
      <c r="N897" s="309"/>
      <c r="O897" s="309"/>
      <c r="P897" s="309"/>
      <c r="Q897" s="309"/>
      <c r="R897" s="309"/>
      <c r="S897" s="309"/>
      <c r="T897" s="195"/>
      <c r="U897" s="195"/>
      <c r="V897" s="195"/>
    </row>
    <row r="898" spans="1:22" ht="14.5">
      <c r="A898" s="322"/>
      <c r="B898" s="322"/>
      <c r="C898" s="314"/>
      <c r="D898" s="314"/>
      <c r="E898" s="314"/>
      <c r="F898" s="309"/>
      <c r="G898" s="309"/>
      <c r="H898" s="309"/>
      <c r="I898" s="309"/>
      <c r="J898" s="309"/>
      <c r="K898" s="309"/>
      <c r="L898" s="309"/>
      <c r="M898" s="309"/>
      <c r="N898" s="309"/>
      <c r="O898" s="309"/>
      <c r="P898" s="309"/>
      <c r="Q898" s="309"/>
      <c r="R898" s="309"/>
      <c r="S898" s="309"/>
      <c r="T898" s="195"/>
      <c r="U898" s="195"/>
      <c r="V898" s="195"/>
    </row>
    <row r="899" spans="1:22" ht="14.5">
      <c r="A899" s="322"/>
      <c r="B899" s="322"/>
      <c r="C899" s="314"/>
      <c r="D899" s="314"/>
      <c r="E899" s="314"/>
      <c r="F899" s="309"/>
      <c r="G899" s="309"/>
      <c r="H899" s="309"/>
      <c r="I899" s="309"/>
      <c r="J899" s="309"/>
      <c r="K899" s="309"/>
      <c r="L899" s="309"/>
      <c r="M899" s="309"/>
      <c r="N899" s="309"/>
      <c r="O899" s="309"/>
      <c r="P899" s="309"/>
      <c r="Q899" s="309"/>
      <c r="R899" s="309"/>
      <c r="S899" s="309"/>
      <c r="T899" s="195"/>
      <c r="U899" s="195"/>
      <c r="V899" s="195"/>
    </row>
    <row r="900" spans="1:22" ht="14.5">
      <c r="A900" s="322"/>
      <c r="B900" s="322"/>
      <c r="C900" s="314"/>
      <c r="D900" s="314"/>
      <c r="E900" s="314"/>
      <c r="F900" s="309"/>
      <c r="G900" s="309"/>
      <c r="H900" s="309"/>
      <c r="I900" s="309"/>
      <c r="J900" s="309"/>
      <c r="K900" s="309"/>
      <c r="L900" s="309"/>
      <c r="M900" s="309"/>
      <c r="N900" s="309"/>
      <c r="O900" s="309"/>
      <c r="P900" s="309"/>
      <c r="Q900" s="309"/>
      <c r="R900" s="309"/>
      <c r="S900" s="309"/>
      <c r="T900" s="195"/>
      <c r="U900" s="195"/>
      <c r="V900" s="195"/>
    </row>
    <row r="901" spans="1:22" ht="14.5">
      <c r="A901" s="322"/>
      <c r="B901" s="322"/>
      <c r="C901" s="314"/>
      <c r="D901" s="314"/>
      <c r="E901" s="314"/>
      <c r="F901" s="309"/>
      <c r="G901" s="309"/>
      <c r="H901" s="309"/>
      <c r="I901" s="309"/>
      <c r="J901" s="309"/>
      <c r="K901" s="309"/>
      <c r="L901" s="309"/>
      <c r="M901" s="309"/>
      <c r="N901" s="309"/>
      <c r="O901" s="309"/>
      <c r="P901" s="309"/>
      <c r="Q901" s="309"/>
      <c r="R901" s="309"/>
      <c r="S901" s="309"/>
      <c r="T901" s="195"/>
      <c r="U901" s="195"/>
      <c r="V901" s="195"/>
    </row>
    <row r="902" spans="1:22" ht="14.5">
      <c r="A902" s="322"/>
      <c r="B902" s="322"/>
      <c r="C902" s="314"/>
      <c r="D902" s="314"/>
      <c r="E902" s="314"/>
      <c r="F902" s="309"/>
      <c r="G902" s="309"/>
      <c r="H902" s="309"/>
      <c r="I902" s="309"/>
      <c r="J902" s="309"/>
      <c r="K902" s="309"/>
      <c r="L902" s="309"/>
      <c r="M902" s="309"/>
      <c r="N902" s="309"/>
      <c r="O902" s="309"/>
      <c r="P902" s="309"/>
      <c r="Q902" s="309"/>
      <c r="R902" s="309"/>
      <c r="S902" s="309"/>
      <c r="T902" s="195"/>
      <c r="U902" s="195"/>
      <c r="V902" s="195"/>
    </row>
    <row r="903" spans="1:22" ht="14.5">
      <c r="A903" s="322"/>
      <c r="B903" s="322"/>
      <c r="C903" s="314"/>
      <c r="D903" s="314"/>
      <c r="E903" s="314"/>
      <c r="F903" s="309"/>
      <c r="G903" s="309"/>
      <c r="H903" s="309"/>
      <c r="I903" s="309"/>
      <c r="J903" s="309"/>
      <c r="K903" s="309"/>
      <c r="L903" s="309"/>
      <c r="M903" s="309"/>
      <c r="N903" s="309"/>
      <c r="O903" s="309"/>
      <c r="P903" s="309"/>
      <c r="Q903" s="309"/>
      <c r="R903" s="309"/>
      <c r="S903" s="309"/>
      <c r="T903" s="195"/>
      <c r="U903" s="195"/>
      <c r="V903" s="195"/>
    </row>
    <row r="904" spans="1:22" ht="14.5">
      <c r="A904" s="322"/>
      <c r="B904" s="322"/>
      <c r="C904" s="314"/>
      <c r="D904" s="314"/>
      <c r="E904" s="314"/>
      <c r="F904" s="309"/>
      <c r="G904" s="309"/>
      <c r="H904" s="309"/>
      <c r="I904" s="309"/>
      <c r="J904" s="309"/>
      <c r="K904" s="309"/>
      <c r="L904" s="309"/>
      <c r="M904" s="309"/>
      <c r="N904" s="309"/>
      <c r="O904" s="309"/>
      <c r="P904" s="309"/>
      <c r="Q904" s="309"/>
      <c r="R904" s="309"/>
      <c r="S904" s="309"/>
      <c r="T904" s="195"/>
      <c r="U904" s="195"/>
      <c r="V904" s="195"/>
    </row>
    <row r="905" spans="1:22" ht="14.5">
      <c r="A905" s="322"/>
      <c r="B905" s="322"/>
      <c r="C905" s="314"/>
      <c r="D905" s="314"/>
      <c r="E905" s="314"/>
      <c r="F905" s="309"/>
      <c r="G905" s="309"/>
      <c r="H905" s="309"/>
      <c r="I905" s="309"/>
      <c r="J905" s="309"/>
      <c r="K905" s="309"/>
      <c r="L905" s="309"/>
      <c r="M905" s="309"/>
      <c r="N905" s="309"/>
      <c r="O905" s="309"/>
      <c r="P905" s="309"/>
      <c r="Q905" s="309"/>
      <c r="R905" s="309"/>
      <c r="S905" s="309"/>
      <c r="T905" s="195"/>
      <c r="U905" s="195"/>
      <c r="V905" s="195"/>
    </row>
    <row r="906" spans="1:22" ht="14.5">
      <c r="A906" s="322"/>
      <c r="B906" s="322"/>
      <c r="C906" s="314"/>
      <c r="D906" s="314"/>
      <c r="E906" s="314"/>
      <c r="F906" s="309"/>
      <c r="G906" s="309"/>
      <c r="H906" s="309"/>
      <c r="I906" s="309"/>
      <c r="J906" s="309"/>
      <c r="K906" s="309"/>
      <c r="L906" s="309"/>
      <c r="M906" s="309"/>
      <c r="N906" s="309"/>
      <c r="O906" s="309"/>
      <c r="P906" s="309"/>
      <c r="Q906" s="309"/>
      <c r="R906" s="309"/>
      <c r="S906" s="309"/>
      <c r="T906" s="195"/>
      <c r="U906" s="195"/>
      <c r="V906" s="195"/>
    </row>
    <row r="907" spans="1:22" ht="14.5">
      <c r="A907" s="322"/>
      <c r="B907" s="322"/>
      <c r="C907" s="314"/>
      <c r="D907" s="314"/>
      <c r="E907" s="314"/>
      <c r="F907" s="309"/>
      <c r="G907" s="309"/>
      <c r="H907" s="309"/>
      <c r="I907" s="309"/>
      <c r="J907" s="309"/>
      <c r="K907" s="309"/>
      <c r="L907" s="309"/>
      <c r="M907" s="309"/>
      <c r="N907" s="309"/>
      <c r="O907" s="309"/>
      <c r="P907" s="309"/>
      <c r="Q907" s="309"/>
      <c r="R907" s="309"/>
      <c r="S907" s="309"/>
      <c r="T907" s="195"/>
      <c r="U907" s="195"/>
      <c r="V907" s="195"/>
    </row>
    <row r="908" spans="1:22" ht="14.5">
      <c r="A908" s="322"/>
      <c r="B908" s="322"/>
      <c r="C908" s="314"/>
      <c r="D908" s="314"/>
      <c r="E908" s="314"/>
      <c r="F908" s="309"/>
      <c r="G908" s="309"/>
      <c r="H908" s="309"/>
      <c r="I908" s="309"/>
      <c r="J908" s="309"/>
      <c r="K908" s="309"/>
      <c r="L908" s="309"/>
      <c r="M908" s="309"/>
      <c r="N908" s="309"/>
      <c r="O908" s="309"/>
      <c r="P908" s="309"/>
      <c r="Q908" s="309"/>
      <c r="R908" s="309"/>
      <c r="S908" s="309"/>
      <c r="T908" s="195"/>
      <c r="U908" s="195"/>
      <c r="V908" s="195"/>
    </row>
    <row r="909" spans="1:22" ht="14.5">
      <c r="A909" s="322"/>
      <c r="B909" s="322"/>
      <c r="C909" s="314"/>
      <c r="D909" s="314"/>
      <c r="E909" s="314"/>
      <c r="F909" s="309"/>
      <c r="G909" s="309"/>
      <c r="H909" s="309"/>
      <c r="I909" s="309"/>
      <c r="J909" s="309"/>
      <c r="K909" s="309"/>
      <c r="L909" s="309"/>
      <c r="M909" s="309"/>
      <c r="N909" s="309"/>
      <c r="O909" s="309"/>
      <c r="P909" s="309"/>
      <c r="Q909" s="309"/>
      <c r="R909" s="309"/>
      <c r="S909" s="309"/>
      <c r="T909" s="195"/>
      <c r="U909" s="195"/>
      <c r="V909" s="195"/>
    </row>
    <row r="910" spans="1:22" ht="14.5">
      <c r="A910" s="322"/>
      <c r="B910" s="322"/>
      <c r="C910" s="314"/>
      <c r="D910" s="314"/>
      <c r="E910" s="314"/>
      <c r="F910" s="309"/>
      <c r="G910" s="309"/>
      <c r="H910" s="309"/>
      <c r="I910" s="309"/>
      <c r="J910" s="309"/>
      <c r="K910" s="309"/>
      <c r="L910" s="309"/>
      <c r="M910" s="309"/>
      <c r="N910" s="309"/>
      <c r="O910" s="309"/>
      <c r="P910" s="309"/>
      <c r="Q910" s="309"/>
      <c r="R910" s="309"/>
      <c r="S910" s="309"/>
      <c r="T910" s="195"/>
      <c r="U910" s="195"/>
      <c r="V910" s="195"/>
    </row>
    <row r="911" spans="1:22" ht="14.5">
      <c r="A911" s="322"/>
      <c r="B911" s="322"/>
      <c r="C911" s="314"/>
      <c r="D911" s="314"/>
      <c r="E911" s="314"/>
      <c r="F911" s="309"/>
      <c r="G911" s="309"/>
      <c r="H911" s="309"/>
      <c r="I911" s="309"/>
      <c r="J911" s="309"/>
      <c r="K911" s="309"/>
      <c r="L911" s="309"/>
      <c r="M911" s="309"/>
      <c r="N911" s="309"/>
      <c r="O911" s="309"/>
      <c r="P911" s="309"/>
      <c r="Q911" s="309"/>
      <c r="R911" s="309"/>
      <c r="S911" s="309"/>
      <c r="T911" s="195"/>
      <c r="U911" s="195"/>
      <c r="V911" s="195"/>
    </row>
    <row r="912" spans="1:22" ht="14.5">
      <c r="A912" s="322"/>
      <c r="B912" s="322"/>
      <c r="C912" s="314"/>
      <c r="D912" s="314"/>
      <c r="E912" s="314"/>
      <c r="F912" s="309"/>
      <c r="G912" s="309"/>
      <c r="H912" s="309"/>
      <c r="I912" s="309"/>
      <c r="J912" s="309"/>
      <c r="K912" s="309"/>
      <c r="L912" s="309"/>
      <c r="M912" s="309"/>
      <c r="N912" s="309"/>
      <c r="O912" s="309"/>
      <c r="P912" s="309"/>
      <c r="Q912" s="309"/>
      <c r="R912" s="309"/>
      <c r="S912" s="309"/>
      <c r="T912" s="195"/>
      <c r="U912" s="195"/>
      <c r="V912" s="195"/>
    </row>
    <row r="913" spans="1:22" ht="14.5">
      <c r="A913" s="322"/>
      <c r="B913" s="322"/>
      <c r="C913" s="314"/>
      <c r="D913" s="314"/>
      <c r="E913" s="314"/>
      <c r="F913" s="309"/>
      <c r="G913" s="309"/>
      <c r="H913" s="309"/>
      <c r="I913" s="309"/>
      <c r="J913" s="309"/>
      <c r="K913" s="309"/>
      <c r="L913" s="309"/>
      <c r="M913" s="309"/>
      <c r="N913" s="309"/>
      <c r="O913" s="309"/>
      <c r="P913" s="309"/>
      <c r="Q913" s="309"/>
      <c r="R913" s="309"/>
      <c r="S913" s="309"/>
      <c r="T913" s="195"/>
      <c r="U913" s="195"/>
      <c r="V913" s="195"/>
    </row>
    <row r="914" spans="1:22" ht="14.5">
      <c r="A914" s="322"/>
      <c r="B914" s="322"/>
      <c r="C914" s="314"/>
      <c r="D914" s="314"/>
      <c r="E914" s="314"/>
      <c r="F914" s="309"/>
      <c r="G914" s="309"/>
      <c r="H914" s="309"/>
      <c r="I914" s="309"/>
      <c r="J914" s="309"/>
      <c r="K914" s="309"/>
      <c r="L914" s="309"/>
      <c r="M914" s="309"/>
      <c r="N914" s="309"/>
      <c r="O914" s="309"/>
      <c r="P914" s="309"/>
      <c r="Q914" s="309"/>
      <c r="R914" s="309"/>
      <c r="S914" s="309"/>
      <c r="T914" s="195"/>
      <c r="U914" s="195"/>
      <c r="V914" s="195"/>
    </row>
    <row r="915" spans="1:22" ht="14.5">
      <c r="A915" s="322"/>
      <c r="B915" s="322"/>
      <c r="C915" s="314"/>
      <c r="D915" s="314"/>
      <c r="E915" s="314"/>
      <c r="F915" s="309"/>
      <c r="G915" s="309"/>
      <c r="H915" s="309"/>
      <c r="I915" s="309"/>
      <c r="J915" s="309"/>
      <c r="K915" s="309"/>
      <c r="L915" s="309"/>
      <c r="M915" s="309"/>
      <c r="N915" s="309"/>
      <c r="O915" s="309"/>
      <c r="P915" s="309"/>
      <c r="Q915" s="309"/>
      <c r="R915" s="309"/>
      <c r="S915" s="309"/>
      <c r="T915" s="195"/>
      <c r="U915" s="195"/>
      <c r="V915" s="195"/>
    </row>
    <row r="916" spans="1:22" ht="14.5">
      <c r="A916" s="322"/>
      <c r="B916" s="322"/>
      <c r="C916" s="314"/>
      <c r="D916" s="314"/>
      <c r="E916" s="314"/>
      <c r="F916" s="309"/>
      <c r="G916" s="309"/>
      <c r="H916" s="309"/>
      <c r="I916" s="309"/>
      <c r="J916" s="309"/>
      <c r="K916" s="309"/>
      <c r="L916" s="309"/>
      <c r="M916" s="309"/>
      <c r="N916" s="309"/>
      <c r="O916" s="309"/>
      <c r="P916" s="309"/>
      <c r="Q916" s="309"/>
      <c r="R916" s="309"/>
      <c r="S916" s="309"/>
      <c r="T916" s="195"/>
      <c r="U916" s="195"/>
      <c r="V916" s="195"/>
    </row>
    <row r="917" spans="1:22" ht="14.5">
      <c r="A917" s="322"/>
      <c r="B917" s="322"/>
      <c r="C917" s="314"/>
      <c r="D917" s="314"/>
      <c r="E917" s="314"/>
      <c r="F917" s="309"/>
      <c r="G917" s="309"/>
      <c r="H917" s="309"/>
      <c r="I917" s="309"/>
      <c r="J917" s="309"/>
      <c r="K917" s="309"/>
      <c r="L917" s="309"/>
      <c r="M917" s="309"/>
      <c r="N917" s="309"/>
      <c r="O917" s="309"/>
      <c r="P917" s="309"/>
      <c r="Q917" s="309"/>
      <c r="R917" s="309"/>
      <c r="S917" s="309"/>
      <c r="T917" s="195"/>
      <c r="U917" s="195"/>
      <c r="V917" s="195"/>
    </row>
    <row r="918" spans="1:22" ht="14.5">
      <c r="A918" s="322"/>
      <c r="B918" s="322"/>
      <c r="C918" s="314"/>
      <c r="D918" s="314"/>
      <c r="E918" s="314"/>
      <c r="F918" s="309"/>
      <c r="G918" s="309"/>
      <c r="H918" s="309"/>
      <c r="I918" s="309"/>
      <c r="J918" s="309"/>
      <c r="K918" s="309"/>
      <c r="L918" s="309"/>
      <c r="M918" s="309"/>
      <c r="N918" s="309"/>
      <c r="O918" s="309"/>
      <c r="P918" s="309"/>
      <c r="Q918" s="309"/>
      <c r="R918" s="309"/>
      <c r="S918" s="309"/>
      <c r="T918" s="195"/>
      <c r="U918" s="195"/>
      <c r="V918" s="195"/>
    </row>
    <row r="919" spans="1:22" ht="14.5">
      <c r="A919" s="322"/>
      <c r="B919" s="322"/>
      <c r="C919" s="314"/>
      <c r="D919" s="314"/>
      <c r="E919" s="314"/>
      <c r="F919" s="309"/>
      <c r="G919" s="309"/>
      <c r="H919" s="309"/>
      <c r="I919" s="309"/>
      <c r="J919" s="309"/>
      <c r="K919" s="309"/>
      <c r="L919" s="309"/>
      <c r="M919" s="309"/>
      <c r="N919" s="309"/>
      <c r="O919" s="309"/>
      <c r="P919" s="309"/>
      <c r="Q919" s="309"/>
      <c r="R919" s="309"/>
      <c r="S919" s="309"/>
      <c r="T919" s="195"/>
      <c r="U919" s="195"/>
      <c r="V919" s="195"/>
    </row>
    <row r="920" spans="1:22" ht="14.5">
      <c r="A920" s="322"/>
      <c r="B920" s="322"/>
      <c r="C920" s="314"/>
      <c r="D920" s="314"/>
      <c r="E920" s="314"/>
      <c r="F920" s="309"/>
      <c r="G920" s="309"/>
      <c r="H920" s="309"/>
      <c r="I920" s="309"/>
      <c r="J920" s="309"/>
      <c r="K920" s="309"/>
      <c r="L920" s="309"/>
      <c r="M920" s="309"/>
      <c r="N920" s="309"/>
      <c r="O920" s="309"/>
      <c r="P920" s="309"/>
      <c r="Q920" s="309"/>
      <c r="R920" s="309"/>
      <c r="S920" s="309"/>
      <c r="T920" s="195"/>
      <c r="U920" s="195"/>
      <c r="V920" s="195"/>
    </row>
    <row r="921" spans="1:22" ht="14.5">
      <c r="A921" s="322"/>
      <c r="B921" s="322"/>
      <c r="C921" s="314"/>
      <c r="D921" s="314"/>
      <c r="E921" s="314"/>
      <c r="F921" s="309"/>
      <c r="G921" s="309"/>
      <c r="H921" s="309"/>
      <c r="I921" s="309"/>
      <c r="J921" s="309"/>
      <c r="K921" s="309"/>
      <c r="L921" s="309"/>
      <c r="M921" s="309"/>
      <c r="N921" s="309"/>
      <c r="O921" s="309"/>
      <c r="P921" s="309"/>
      <c r="Q921" s="309"/>
      <c r="R921" s="309"/>
      <c r="S921" s="309"/>
      <c r="T921" s="195"/>
      <c r="U921" s="195"/>
      <c r="V921" s="195"/>
    </row>
    <row r="922" spans="1:22" ht="14.5">
      <c r="A922" s="322"/>
      <c r="B922" s="322"/>
      <c r="C922" s="314"/>
      <c r="D922" s="314"/>
      <c r="E922" s="314"/>
      <c r="F922" s="309"/>
      <c r="G922" s="309"/>
      <c r="H922" s="309"/>
      <c r="I922" s="309"/>
      <c r="J922" s="309"/>
      <c r="K922" s="309"/>
      <c r="L922" s="309"/>
      <c r="M922" s="309"/>
      <c r="N922" s="309"/>
      <c r="O922" s="309"/>
      <c r="P922" s="309"/>
      <c r="Q922" s="309"/>
      <c r="R922" s="309"/>
      <c r="S922" s="309"/>
      <c r="T922" s="195"/>
      <c r="U922" s="195"/>
      <c r="V922" s="195"/>
    </row>
    <row r="923" spans="1:22" ht="14.5">
      <c r="A923" s="322"/>
      <c r="B923" s="322"/>
      <c r="C923" s="314"/>
      <c r="D923" s="314"/>
      <c r="E923" s="314"/>
      <c r="F923" s="309"/>
      <c r="G923" s="309"/>
      <c r="H923" s="309"/>
      <c r="I923" s="309"/>
      <c r="J923" s="309"/>
      <c r="K923" s="309"/>
      <c r="L923" s="309"/>
      <c r="M923" s="309"/>
      <c r="N923" s="309"/>
      <c r="O923" s="309"/>
      <c r="P923" s="309"/>
      <c r="Q923" s="309"/>
      <c r="R923" s="309"/>
      <c r="S923" s="309"/>
      <c r="T923" s="195"/>
      <c r="U923" s="195"/>
      <c r="V923" s="195"/>
    </row>
    <row r="924" spans="1:22" ht="14.5">
      <c r="A924" s="322"/>
      <c r="B924" s="322"/>
      <c r="C924" s="314"/>
      <c r="D924" s="314"/>
      <c r="E924" s="314"/>
      <c r="F924" s="309"/>
      <c r="G924" s="309"/>
      <c r="H924" s="309"/>
      <c r="I924" s="309"/>
      <c r="J924" s="309"/>
      <c r="K924" s="309"/>
      <c r="L924" s="309"/>
      <c r="M924" s="309"/>
      <c r="N924" s="309"/>
      <c r="O924" s="309"/>
      <c r="P924" s="309"/>
      <c r="Q924" s="309"/>
      <c r="R924" s="309"/>
      <c r="S924" s="309"/>
      <c r="T924" s="195"/>
      <c r="U924" s="195"/>
      <c r="V924" s="195"/>
    </row>
    <row r="925" spans="1:22" ht="14.5">
      <c r="A925" s="322"/>
      <c r="B925" s="322"/>
      <c r="C925" s="314"/>
      <c r="D925" s="314"/>
      <c r="E925" s="314"/>
      <c r="F925" s="309"/>
      <c r="G925" s="309"/>
      <c r="H925" s="309"/>
      <c r="I925" s="309"/>
      <c r="J925" s="309"/>
      <c r="K925" s="309"/>
      <c r="L925" s="309"/>
      <c r="M925" s="309"/>
      <c r="N925" s="309"/>
      <c r="O925" s="309"/>
      <c r="P925" s="309"/>
      <c r="Q925" s="309"/>
      <c r="R925" s="309"/>
      <c r="S925" s="309"/>
      <c r="T925" s="195"/>
      <c r="U925" s="195"/>
      <c r="V925" s="195"/>
    </row>
    <row r="926" spans="1:22" ht="14.5">
      <c r="A926" s="322"/>
      <c r="B926" s="322"/>
      <c r="C926" s="314"/>
      <c r="D926" s="314"/>
      <c r="E926" s="314"/>
      <c r="F926" s="309"/>
      <c r="G926" s="309"/>
      <c r="H926" s="309"/>
      <c r="I926" s="309"/>
      <c r="J926" s="309"/>
      <c r="K926" s="309"/>
      <c r="L926" s="309"/>
      <c r="M926" s="309"/>
      <c r="N926" s="309"/>
      <c r="O926" s="309"/>
      <c r="P926" s="309"/>
      <c r="Q926" s="309"/>
      <c r="R926" s="309"/>
      <c r="S926" s="309"/>
      <c r="T926" s="195"/>
      <c r="U926" s="195"/>
      <c r="V926" s="195"/>
    </row>
    <row r="927" spans="1:22" ht="14.5">
      <c r="A927" s="322"/>
      <c r="B927" s="322"/>
      <c r="C927" s="314"/>
      <c r="D927" s="314"/>
      <c r="E927" s="314"/>
      <c r="F927" s="309"/>
      <c r="G927" s="309"/>
      <c r="H927" s="309"/>
      <c r="I927" s="309"/>
      <c r="J927" s="309"/>
      <c r="K927" s="309"/>
      <c r="L927" s="309"/>
      <c r="M927" s="309"/>
      <c r="N927" s="309"/>
      <c r="O927" s="309"/>
      <c r="P927" s="309"/>
      <c r="Q927" s="309"/>
      <c r="R927" s="309"/>
      <c r="S927" s="309"/>
      <c r="T927" s="195"/>
      <c r="U927" s="195"/>
      <c r="V927" s="195"/>
    </row>
    <row r="928" spans="1:22" ht="14.5">
      <c r="A928" s="322"/>
      <c r="B928" s="322"/>
      <c r="C928" s="314"/>
      <c r="D928" s="314"/>
      <c r="E928" s="314"/>
      <c r="F928" s="309"/>
      <c r="G928" s="309"/>
      <c r="H928" s="309"/>
      <c r="I928" s="309"/>
      <c r="J928" s="309"/>
      <c r="K928" s="309"/>
      <c r="L928" s="309"/>
      <c r="M928" s="309"/>
      <c r="N928" s="309"/>
      <c r="O928" s="309"/>
      <c r="P928" s="309"/>
      <c r="Q928" s="309"/>
      <c r="R928" s="309"/>
      <c r="S928" s="309"/>
      <c r="T928" s="195"/>
      <c r="U928" s="195"/>
      <c r="V928" s="195"/>
    </row>
    <row r="929" spans="1:22" ht="14.5">
      <c r="A929" s="322"/>
      <c r="B929" s="322"/>
      <c r="C929" s="314"/>
      <c r="D929" s="314"/>
      <c r="E929" s="314"/>
      <c r="F929" s="309"/>
      <c r="G929" s="309"/>
      <c r="H929" s="309"/>
      <c r="I929" s="309"/>
      <c r="J929" s="309"/>
      <c r="K929" s="309"/>
      <c r="L929" s="309"/>
      <c r="M929" s="309"/>
      <c r="N929" s="309"/>
      <c r="O929" s="309"/>
      <c r="P929" s="309"/>
      <c r="Q929" s="309"/>
      <c r="R929" s="309"/>
      <c r="S929" s="309"/>
      <c r="T929" s="195"/>
      <c r="U929" s="195"/>
      <c r="V929" s="195"/>
    </row>
    <row r="930" spans="1:22" ht="14.5">
      <c r="A930" s="322"/>
      <c r="B930" s="322"/>
      <c r="C930" s="314"/>
      <c r="D930" s="314"/>
      <c r="E930" s="314"/>
      <c r="F930" s="309"/>
      <c r="G930" s="309"/>
      <c r="H930" s="309"/>
      <c r="I930" s="309"/>
      <c r="J930" s="309"/>
      <c r="K930" s="309"/>
      <c r="L930" s="309"/>
      <c r="M930" s="309"/>
      <c r="N930" s="309"/>
      <c r="O930" s="309"/>
      <c r="P930" s="309"/>
      <c r="Q930" s="309"/>
      <c r="R930" s="309"/>
      <c r="S930" s="309"/>
      <c r="T930" s="195"/>
      <c r="U930" s="195"/>
      <c r="V930" s="195"/>
    </row>
    <row r="931" spans="1:22" ht="14.5">
      <c r="A931" s="322"/>
      <c r="B931" s="322"/>
      <c r="C931" s="314"/>
      <c r="D931" s="314"/>
      <c r="E931" s="314"/>
      <c r="F931" s="309"/>
      <c r="G931" s="309"/>
      <c r="H931" s="309"/>
      <c r="I931" s="309"/>
      <c r="J931" s="309"/>
      <c r="K931" s="309"/>
      <c r="L931" s="309"/>
      <c r="M931" s="309"/>
      <c r="N931" s="309"/>
      <c r="O931" s="309"/>
      <c r="P931" s="309"/>
      <c r="Q931" s="309"/>
      <c r="R931" s="309"/>
      <c r="S931" s="309"/>
      <c r="T931" s="195"/>
      <c r="U931" s="195"/>
      <c r="V931" s="195"/>
    </row>
    <row r="932" spans="1:22" ht="14.5">
      <c r="A932" s="322"/>
      <c r="B932" s="322"/>
      <c r="C932" s="314"/>
      <c r="D932" s="314"/>
      <c r="E932" s="314"/>
      <c r="F932" s="309"/>
      <c r="G932" s="309"/>
      <c r="H932" s="309"/>
      <c r="I932" s="309"/>
      <c r="J932" s="309"/>
      <c r="K932" s="309"/>
      <c r="L932" s="309"/>
      <c r="M932" s="309"/>
      <c r="N932" s="309"/>
      <c r="O932" s="309"/>
      <c r="P932" s="309"/>
      <c r="Q932" s="309"/>
      <c r="R932" s="309"/>
      <c r="S932" s="309"/>
      <c r="T932" s="195"/>
      <c r="U932" s="195"/>
      <c r="V932" s="195"/>
    </row>
    <row r="933" spans="1:22" ht="14.5">
      <c r="A933" s="322"/>
      <c r="B933" s="322"/>
      <c r="C933" s="314"/>
      <c r="D933" s="314"/>
      <c r="E933" s="314"/>
      <c r="F933" s="309"/>
      <c r="G933" s="309"/>
      <c r="H933" s="309"/>
      <c r="I933" s="309"/>
      <c r="J933" s="309"/>
      <c r="K933" s="309"/>
      <c r="L933" s="309"/>
      <c r="M933" s="309"/>
      <c r="N933" s="309"/>
      <c r="O933" s="309"/>
      <c r="P933" s="309"/>
      <c r="Q933" s="309"/>
      <c r="R933" s="309"/>
      <c r="S933" s="309"/>
      <c r="T933" s="195"/>
      <c r="U933" s="195"/>
      <c r="V933" s="195"/>
    </row>
    <row r="934" spans="1:22" ht="14.5">
      <c r="A934" s="322"/>
      <c r="B934" s="322"/>
      <c r="C934" s="314"/>
      <c r="D934" s="314"/>
      <c r="E934" s="314"/>
      <c r="F934" s="309"/>
      <c r="G934" s="309"/>
      <c r="H934" s="309"/>
      <c r="I934" s="309"/>
      <c r="J934" s="309"/>
      <c r="K934" s="309"/>
      <c r="L934" s="309"/>
      <c r="M934" s="309"/>
      <c r="N934" s="309"/>
      <c r="O934" s="309"/>
      <c r="P934" s="309"/>
      <c r="Q934" s="309"/>
      <c r="R934" s="309"/>
      <c r="S934" s="309"/>
      <c r="T934" s="195"/>
      <c r="U934" s="195"/>
      <c r="V934" s="195"/>
    </row>
    <row r="935" spans="1:22" ht="14.5">
      <c r="A935" s="322"/>
      <c r="B935" s="322"/>
      <c r="C935" s="314"/>
      <c r="D935" s="314"/>
      <c r="E935" s="314"/>
      <c r="F935" s="309"/>
      <c r="G935" s="309"/>
      <c r="H935" s="309"/>
      <c r="I935" s="309"/>
      <c r="J935" s="309"/>
      <c r="K935" s="309"/>
      <c r="L935" s="309"/>
      <c r="M935" s="309"/>
      <c r="N935" s="309"/>
      <c r="O935" s="309"/>
      <c r="P935" s="309"/>
      <c r="Q935" s="309"/>
      <c r="R935" s="309"/>
      <c r="S935" s="309"/>
      <c r="T935" s="195"/>
      <c r="U935" s="195"/>
      <c r="V935" s="195"/>
    </row>
    <row r="936" spans="1:22" ht="14.5">
      <c r="A936" s="322"/>
      <c r="B936" s="322"/>
      <c r="C936" s="314"/>
      <c r="D936" s="314"/>
      <c r="E936" s="314"/>
      <c r="F936" s="309"/>
      <c r="G936" s="309"/>
      <c r="H936" s="309"/>
      <c r="I936" s="309"/>
      <c r="J936" s="309"/>
      <c r="K936" s="309"/>
      <c r="L936" s="309"/>
      <c r="M936" s="309"/>
      <c r="N936" s="309"/>
      <c r="O936" s="309"/>
      <c r="P936" s="309"/>
      <c r="Q936" s="309"/>
      <c r="R936" s="309"/>
      <c r="S936" s="309"/>
      <c r="T936" s="195"/>
      <c r="U936" s="195"/>
      <c r="V936" s="195"/>
    </row>
    <row r="937" spans="1:22" ht="14.5">
      <c r="A937" s="322"/>
      <c r="B937" s="322"/>
      <c r="C937" s="314"/>
      <c r="D937" s="314"/>
      <c r="E937" s="314"/>
      <c r="F937" s="309"/>
      <c r="G937" s="309"/>
      <c r="H937" s="309"/>
      <c r="I937" s="309"/>
      <c r="J937" s="309"/>
      <c r="K937" s="309"/>
      <c r="L937" s="309"/>
      <c r="M937" s="309"/>
      <c r="N937" s="309"/>
      <c r="O937" s="309"/>
      <c r="P937" s="309"/>
      <c r="Q937" s="309"/>
      <c r="R937" s="309"/>
      <c r="S937" s="309"/>
      <c r="T937" s="195"/>
      <c r="U937" s="195"/>
      <c r="V937" s="195"/>
    </row>
    <row r="938" spans="1:22" ht="14.5">
      <c r="A938" s="322"/>
      <c r="B938" s="322"/>
      <c r="C938" s="314"/>
      <c r="D938" s="314"/>
      <c r="E938" s="314"/>
      <c r="F938" s="309"/>
      <c r="G938" s="309"/>
      <c r="H938" s="309"/>
      <c r="I938" s="309"/>
      <c r="J938" s="309"/>
      <c r="K938" s="309"/>
      <c r="L938" s="309"/>
      <c r="M938" s="309"/>
      <c r="N938" s="309"/>
      <c r="O938" s="309"/>
      <c r="P938" s="309"/>
      <c r="Q938" s="309"/>
      <c r="R938" s="309"/>
      <c r="S938" s="309"/>
      <c r="T938" s="195"/>
      <c r="U938" s="195"/>
      <c r="V938" s="195"/>
    </row>
    <row r="939" spans="1:22" ht="14.5">
      <c r="A939" s="322"/>
      <c r="B939" s="322"/>
      <c r="C939" s="314"/>
      <c r="D939" s="314"/>
      <c r="E939" s="314"/>
      <c r="F939" s="309"/>
      <c r="G939" s="309"/>
      <c r="H939" s="309"/>
      <c r="I939" s="309"/>
      <c r="J939" s="309"/>
      <c r="K939" s="309"/>
      <c r="L939" s="309"/>
      <c r="M939" s="309"/>
      <c r="N939" s="309"/>
      <c r="O939" s="309"/>
      <c r="P939" s="309"/>
      <c r="Q939" s="309"/>
      <c r="R939" s="309"/>
      <c r="S939" s="309"/>
      <c r="T939" s="195"/>
      <c r="U939" s="195"/>
      <c r="V939" s="195"/>
    </row>
    <row r="940" spans="1:22" ht="14.5">
      <c r="A940" s="322"/>
      <c r="B940" s="322"/>
      <c r="C940" s="314"/>
      <c r="D940" s="314"/>
      <c r="E940" s="314"/>
      <c r="F940" s="309"/>
      <c r="G940" s="309"/>
      <c r="H940" s="309"/>
      <c r="I940" s="309"/>
      <c r="J940" s="309"/>
      <c r="K940" s="309"/>
      <c r="L940" s="309"/>
      <c r="M940" s="309"/>
      <c r="N940" s="309"/>
      <c r="O940" s="309"/>
      <c r="P940" s="309"/>
      <c r="Q940" s="309"/>
      <c r="R940" s="309"/>
      <c r="S940" s="309"/>
      <c r="T940" s="195"/>
      <c r="U940" s="195"/>
      <c r="V940" s="195"/>
    </row>
    <row r="941" spans="1:22" ht="14.5">
      <c r="A941" s="322"/>
      <c r="B941" s="322"/>
      <c r="C941" s="314"/>
      <c r="D941" s="314"/>
      <c r="E941" s="314"/>
      <c r="F941" s="309"/>
      <c r="G941" s="309"/>
      <c r="H941" s="309"/>
      <c r="I941" s="309"/>
      <c r="J941" s="309"/>
      <c r="K941" s="309"/>
      <c r="L941" s="309"/>
      <c r="M941" s="309"/>
      <c r="N941" s="309"/>
      <c r="O941" s="309"/>
      <c r="P941" s="309"/>
      <c r="Q941" s="309"/>
      <c r="R941" s="309"/>
      <c r="S941" s="309"/>
      <c r="T941" s="195"/>
      <c r="U941" s="195"/>
      <c r="V941" s="195"/>
    </row>
    <row r="942" spans="1:22" ht="14.5">
      <c r="A942" s="322"/>
      <c r="B942" s="322"/>
      <c r="C942" s="314"/>
      <c r="D942" s="314"/>
      <c r="E942" s="314"/>
      <c r="F942" s="309"/>
      <c r="G942" s="309"/>
      <c r="H942" s="309"/>
      <c r="I942" s="309"/>
      <c r="J942" s="309"/>
      <c r="K942" s="309"/>
      <c r="L942" s="309"/>
      <c r="M942" s="309"/>
      <c r="N942" s="309"/>
      <c r="O942" s="309"/>
      <c r="P942" s="309"/>
      <c r="Q942" s="309"/>
      <c r="R942" s="309"/>
      <c r="S942" s="309"/>
      <c r="T942" s="195"/>
      <c r="U942" s="195"/>
      <c r="V942" s="195"/>
    </row>
    <row r="943" spans="1:22" ht="14.5">
      <c r="A943" s="322"/>
      <c r="B943" s="322"/>
      <c r="C943" s="314"/>
      <c r="D943" s="314"/>
      <c r="E943" s="314"/>
      <c r="F943" s="309"/>
      <c r="G943" s="309"/>
      <c r="H943" s="309"/>
      <c r="I943" s="309"/>
      <c r="J943" s="309"/>
      <c r="K943" s="309"/>
      <c r="L943" s="309"/>
      <c r="M943" s="309"/>
      <c r="N943" s="309"/>
      <c r="O943" s="309"/>
      <c r="P943" s="309"/>
      <c r="Q943" s="309"/>
      <c r="R943" s="309"/>
      <c r="S943" s="309"/>
      <c r="T943" s="195"/>
      <c r="U943" s="195"/>
      <c r="V943" s="195"/>
    </row>
    <row r="944" spans="1:22" ht="14.5">
      <c r="A944" s="322"/>
      <c r="B944" s="322"/>
      <c r="C944" s="314"/>
      <c r="D944" s="314"/>
      <c r="E944" s="314"/>
      <c r="F944" s="309"/>
      <c r="G944" s="309"/>
      <c r="H944" s="309"/>
      <c r="I944" s="309"/>
      <c r="J944" s="309"/>
      <c r="K944" s="309"/>
      <c r="L944" s="309"/>
      <c r="M944" s="309"/>
      <c r="N944" s="309"/>
      <c r="O944" s="309"/>
      <c r="P944" s="309"/>
      <c r="Q944" s="309"/>
      <c r="R944" s="309"/>
      <c r="S944" s="309"/>
      <c r="T944" s="195"/>
      <c r="U944" s="195"/>
      <c r="V944" s="195"/>
    </row>
    <row r="945" spans="1:22" ht="14.5">
      <c r="A945" s="322"/>
      <c r="B945" s="322"/>
      <c r="C945" s="314"/>
      <c r="D945" s="314"/>
      <c r="E945" s="314"/>
      <c r="F945" s="309"/>
      <c r="G945" s="309"/>
      <c r="H945" s="309"/>
      <c r="I945" s="309"/>
      <c r="J945" s="309"/>
      <c r="K945" s="309"/>
      <c r="L945" s="309"/>
      <c r="M945" s="309"/>
      <c r="N945" s="309"/>
      <c r="O945" s="309"/>
      <c r="P945" s="309"/>
      <c r="Q945" s="309"/>
      <c r="R945" s="309"/>
      <c r="S945" s="309"/>
      <c r="T945" s="195"/>
      <c r="U945" s="195"/>
      <c r="V945" s="195"/>
    </row>
    <row r="946" spans="1:22" ht="14.5">
      <c r="A946" s="322"/>
      <c r="B946" s="322"/>
      <c r="C946" s="314"/>
      <c r="D946" s="314"/>
      <c r="E946" s="314"/>
      <c r="F946" s="309"/>
      <c r="G946" s="309"/>
      <c r="H946" s="309"/>
      <c r="I946" s="309"/>
      <c r="J946" s="309"/>
      <c r="K946" s="309"/>
      <c r="L946" s="309"/>
      <c r="M946" s="309"/>
      <c r="N946" s="309"/>
      <c r="O946" s="309"/>
      <c r="P946" s="309"/>
      <c r="Q946" s="309"/>
      <c r="R946" s="309"/>
      <c r="S946" s="309"/>
      <c r="T946" s="195"/>
      <c r="U946" s="195"/>
      <c r="V946" s="195"/>
    </row>
    <row r="947" spans="1:22" ht="14.5">
      <c r="A947" s="322"/>
      <c r="B947" s="322"/>
      <c r="C947" s="314"/>
      <c r="D947" s="314"/>
      <c r="E947" s="314"/>
      <c r="F947" s="309"/>
      <c r="G947" s="309"/>
      <c r="H947" s="309"/>
      <c r="I947" s="309"/>
      <c r="J947" s="309"/>
      <c r="K947" s="309"/>
      <c r="L947" s="309"/>
      <c r="M947" s="309"/>
      <c r="N947" s="309"/>
      <c r="O947" s="309"/>
      <c r="P947" s="309"/>
      <c r="Q947" s="309"/>
      <c r="R947" s="309"/>
      <c r="S947" s="309"/>
      <c r="T947" s="195"/>
      <c r="U947" s="195"/>
      <c r="V947" s="195"/>
    </row>
    <row r="948" spans="1:22" ht="14.5">
      <c r="A948" s="322"/>
      <c r="B948" s="322"/>
      <c r="C948" s="314"/>
      <c r="D948" s="314"/>
      <c r="E948" s="314"/>
      <c r="F948" s="309"/>
      <c r="G948" s="309"/>
      <c r="H948" s="309"/>
      <c r="I948" s="309"/>
      <c r="J948" s="309"/>
      <c r="K948" s="309"/>
      <c r="L948" s="309"/>
      <c r="M948" s="309"/>
      <c r="N948" s="309"/>
      <c r="O948" s="309"/>
      <c r="P948" s="309"/>
      <c r="Q948" s="309"/>
      <c r="R948" s="309"/>
      <c r="S948" s="309"/>
      <c r="T948" s="195"/>
      <c r="U948" s="195"/>
      <c r="V948" s="195"/>
    </row>
    <row r="949" spans="1:22" ht="14.5">
      <c r="A949" s="322"/>
      <c r="B949" s="322"/>
      <c r="C949" s="314"/>
      <c r="D949" s="314"/>
      <c r="E949" s="314"/>
      <c r="F949" s="309"/>
      <c r="G949" s="309"/>
      <c r="H949" s="309"/>
      <c r="I949" s="309"/>
      <c r="J949" s="309"/>
      <c r="K949" s="309"/>
      <c r="L949" s="309"/>
      <c r="M949" s="309"/>
      <c r="N949" s="309"/>
      <c r="O949" s="309"/>
      <c r="P949" s="309"/>
      <c r="Q949" s="309"/>
      <c r="R949" s="309"/>
      <c r="S949" s="309"/>
      <c r="T949" s="195"/>
      <c r="U949" s="195"/>
      <c r="V949" s="195"/>
    </row>
    <row r="950" spans="1:22" ht="14.5">
      <c r="A950" s="322"/>
      <c r="B950" s="322"/>
      <c r="C950" s="314"/>
      <c r="D950" s="314"/>
      <c r="E950" s="314"/>
      <c r="F950" s="309"/>
      <c r="G950" s="309"/>
      <c r="H950" s="309"/>
      <c r="I950" s="309"/>
      <c r="J950" s="309"/>
      <c r="K950" s="309"/>
      <c r="L950" s="309"/>
      <c r="M950" s="309"/>
      <c r="N950" s="309"/>
      <c r="O950" s="309"/>
      <c r="P950" s="309"/>
      <c r="Q950" s="309"/>
      <c r="R950" s="309"/>
      <c r="S950" s="309"/>
      <c r="T950" s="195"/>
      <c r="U950" s="195"/>
      <c r="V950" s="195"/>
    </row>
    <row r="951" spans="1:22" ht="14.5">
      <c r="A951" s="322"/>
      <c r="B951" s="322"/>
      <c r="C951" s="314"/>
      <c r="D951" s="314"/>
      <c r="E951" s="314"/>
      <c r="F951" s="309"/>
      <c r="G951" s="309"/>
      <c r="H951" s="309"/>
      <c r="I951" s="309"/>
      <c r="J951" s="309"/>
      <c r="K951" s="309"/>
      <c r="L951" s="309"/>
      <c r="M951" s="309"/>
      <c r="N951" s="309"/>
      <c r="O951" s="309"/>
      <c r="P951" s="309"/>
      <c r="Q951" s="309"/>
      <c r="R951" s="309"/>
      <c r="S951" s="309"/>
      <c r="T951" s="195"/>
      <c r="U951" s="195"/>
      <c r="V951" s="195"/>
    </row>
    <row r="952" spans="1:22" ht="14.5">
      <c r="A952" s="322"/>
      <c r="B952" s="322"/>
      <c r="C952" s="314"/>
      <c r="D952" s="314"/>
      <c r="E952" s="314"/>
      <c r="F952" s="309"/>
      <c r="G952" s="309"/>
      <c r="H952" s="309"/>
      <c r="I952" s="309"/>
      <c r="J952" s="309"/>
      <c r="K952" s="309"/>
      <c r="L952" s="309"/>
      <c r="M952" s="309"/>
      <c r="N952" s="309"/>
      <c r="O952" s="309"/>
      <c r="P952" s="309"/>
      <c r="Q952" s="309"/>
      <c r="R952" s="309"/>
      <c r="S952" s="309"/>
      <c r="T952" s="195"/>
      <c r="U952" s="195"/>
      <c r="V952" s="195"/>
    </row>
    <row r="953" spans="1:22" ht="14.5">
      <c r="A953" s="322"/>
      <c r="B953" s="322"/>
      <c r="C953" s="314"/>
      <c r="D953" s="314"/>
      <c r="E953" s="314"/>
      <c r="F953" s="309"/>
      <c r="G953" s="309"/>
      <c r="H953" s="309"/>
      <c r="I953" s="309"/>
      <c r="J953" s="309"/>
      <c r="K953" s="309"/>
      <c r="L953" s="309"/>
      <c r="M953" s="309"/>
      <c r="N953" s="309"/>
      <c r="O953" s="309"/>
      <c r="P953" s="309"/>
      <c r="Q953" s="309"/>
      <c r="R953" s="309"/>
      <c r="S953" s="309"/>
      <c r="T953" s="195"/>
      <c r="U953" s="195"/>
      <c r="V953" s="195"/>
    </row>
    <row r="954" spans="1:22" ht="14.5">
      <c r="A954" s="322"/>
      <c r="B954" s="322"/>
      <c r="C954" s="314"/>
      <c r="D954" s="314"/>
      <c r="E954" s="314"/>
      <c r="F954" s="309"/>
      <c r="G954" s="309"/>
      <c r="H954" s="309"/>
      <c r="I954" s="309"/>
      <c r="J954" s="309"/>
      <c r="K954" s="309"/>
      <c r="L954" s="309"/>
      <c r="M954" s="309"/>
      <c r="N954" s="309"/>
      <c r="O954" s="309"/>
      <c r="P954" s="309"/>
      <c r="Q954" s="309"/>
      <c r="R954" s="309"/>
      <c r="S954" s="309"/>
      <c r="T954" s="195"/>
      <c r="U954" s="195"/>
      <c r="V954" s="195"/>
    </row>
    <row r="955" spans="1:22" ht="14.5">
      <c r="A955" s="322"/>
      <c r="B955" s="322"/>
      <c r="C955" s="314"/>
      <c r="D955" s="314"/>
      <c r="E955" s="314"/>
      <c r="F955" s="309"/>
      <c r="G955" s="309"/>
      <c r="H955" s="309"/>
      <c r="I955" s="309"/>
      <c r="J955" s="309"/>
      <c r="K955" s="309"/>
      <c r="L955" s="309"/>
      <c r="M955" s="309"/>
      <c r="N955" s="309"/>
      <c r="O955" s="309"/>
      <c r="P955" s="309"/>
      <c r="Q955" s="309"/>
      <c r="R955" s="309"/>
      <c r="S955" s="309"/>
      <c r="T955" s="195"/>
      <c r="U955" s="195"/>
      <c r="V955" s="195"/>
    </row>
    <row r="956" spans="1:22" ht="14.5">
      <c r="A956" s="322"/>
      <c r="B956" s="322"/>
      <c r="C956" s="314"/>
      <c r="D956" s="314"/>
      <c r="E956" s="314"/>
      <c r="F956" s="309"/>
      <c r="G956" s="309"/>
      <c r="H956" s="309"/>
      <c r="I956" s="309"/>
      <c r="J956" s="309"/>
      <c r="K956" s="309"/>
      <c r="L956" s="309"/>
      <c r="M956" s="309"/>
      <c r="N956" s="309"/>
      <c r="O956" s="309"/>
      <c r="P956" s="309"/>
      <c r="Q956" s="309"/>
      <c r="R956" s="309"/>
      <c r="S956" s="309"/>
      <c r="T956" s="195"/>
      <c r="U956" s="195"/>
      <c r="V956" s="195"/>
    </row>
    <row r="957" spans="1:22" ht="14.5">
      <c r="A957" s="322"/>
      <c r="B957" s="322"/>
      <c r="C957" s="314"/>
      <c r="D957" s="314"/>
      <c r="E957" s="314"/>
      <c r="F957" s="309"/>
      <c r="G957" s="309"/>
      <c r="H957" s="309"/>
      <c r="I957" s="309"/>
      <c r="J957" s="309"/>
      <c r="K957" s="309"/>
      <c r="L957" s="309"/>
      <c r="M957" s="309"/>
      <c r="N957" s="309"/>
      <c r="O957" s="309"/>
      <c r="P957" s="309"/>
      <c r="Q957" s="309"/>
      <c r="R957" s="309"/>
      <c r="S957" s="309"/>
      <c r="T957" s="195"/>
      <c r="U957" s="195"/>
      <c r="V957" s="195"/>
    </row>
    <row r="958" spans="1:22" ht="14.5">
      <c r="A958" s="322"/>
      <c r="B958" s="322"/>
      <c r="C958" s="314"/>
      <c r="D958" s="314"/>
      <c r="E958" s="314"/>
      <c r="F958" s="309"/>
      <c r="G958" s="309"/>
      <c r="H958" s="309"/>
      <c r="I958" s="309"/>
      <c r="J958" s="309"/>
      <c r="K958" s="309"/>
      <c r="L958" s="309"/>
      <c r="M958" s="309"/>
      <c r="N958" s="309"/>
      <c r="O958" s="309"/>
      <c r="P958" s="309"/>
      <c r="Q958" s="309"/>
      <c r="R958" s="309"/>
      <c r="S958" s="309"/>
      <c r="T958" s="195"/>
      <c r="U958" s="195"/>
      <c r="V958" s="195"/>
    </row>
    <row r="959" spans="1:22" ht="14.5">
      <c r="A959" s="322"/>
      <c r="B959" s="322"/>
      <c r="C959" s="314"/>
      <c r="D959" s="314"/>
      <c r="E959" s="314"/>
      <c r="F959" s="309"/>
      <c r="G959" s="309"/>
      <c r="H959" s="309"/>
      <c r="I959" s="309"/>
      <c r="J959" s="309"/>
      <c r="K959" s="309"/>
      <c r="L959" s="309"/>
      <c r="M959" s="309"/>
      <c r="N959" s="309"/>
      <c r="O959" s="309"/>
      <c r="P959" s="309"/>
      <c r="Q959" s="309"/>
      <c r="R959" s="309"/>
      <c r="S959" s="309"/>
      <c r="T959" s="195"/>
      <c r="U959" s="195"/>
      <c r="V959" s="195"/>
    </row>
    <row r="960" spans="1:22" ht="14.5">
      <c r="A960" s="322"/>
      <c r="B960" s="322"/>
      <c r="C960" s="314"/>
      <c r="D960" s="314"/>
      <c r="E960" s="314"/>
      <c r="F960" s="309"/>
      <c r="G960" s="309"/>
      <c r="H960" s="309"/>
      <c r="I960" s="309"/>
      <c r="J960" s="309"/>
      <c r="K960" s="309"/>
      <c r="L960" s="309"/>
      <c r="M960" s="309"/>
      <c r="N960" s="309"/>
      <c r="O960" s="309"/>
      <c r="P960" s="309"/>
      <c r="Q960" s="309"/>
      <c r="R960" s="309"/>
      <c r="S960" s="309"/>
      <c r="T960" s="195"/>
      <c r="U960" s="195"/>
      <c r="V960" s="195"/>
    </row>
    <row r="961" spans="1:22" ht="14.5">
      <c r="A961" s="322"/>
      <c r="B961" s="322"/>
      <c r="C961" s="314"/>
      <c r="D961" s="314"/>
      <c r="E961" s="314"/>
      <c r="F961" s="309"/>
      <c r="G961" s="309"/>
      <c r="H961" s="309"/>
      <c r="I961" s="309"/>
      <c r="J961" s="309"/>
      <c r="K961" s="309"/>
      <c r="L961" s="309"/>
      <c r="M961" s="309"/>
      <c r="N961" s="309"/>
      <c r="O961" s="309"/>
      <c r="P961" s="309"/>
      <c r="Q961" s="309"/>
      <c r="R961" s="309"/>
      <c r="S961" s="309"/>
      <c r="T961" s="195"/>
      <c r="U961" s="195"/>
      <c r="V961" s="195"/>
    </row>
    <row r="962" spans="1:22" ht="14.5">
      <c r="A962" s="322"/>
      <c r="B962" s="322"/>
      <c r="C962" s="314"/>
      <c r="D962" s="314"/>
      <c r="E962" s="314"/>
      <c r="F962" s="309"/>
      <c r="G962" s="309"/>
      <c r="H962" s="309"/>
      <c r="I962" s="309"/>
      <c r="J962" s="309"/>
      <c r="K962" s="309"/>
      <c r="L962" s="309"/>
      <c r="M962" s="309"/>
      <c r="N962" s="309"/>
      <c r="O962" s="309"/>
      <c r="P962" s="309"/>
      <c r="Q962" s="309"/>
      <c r="R962" s="309"/>
      <c r="S962" s="309"/>
      <c r="T962" s="195"/>
      <c r="U962" s="195"/>
      <c r="V962" s="195"/>
    </row>
    <row r="963" spans="1:22" ht="14.5">
      <c r="A963" s="322"/>
      <c r="B963" s="322"/>
      <c r="C963" s="314"/>
      <c r="D963" s="314"/>
      <c r="E963" s="314"/>
      <c r="F963" s="309"/>
      <c r="G963" s="309"/>
      <c r="H963" s="309"/>
      <c r="I963" s="309"/>
      <c r="J963" s="309"/>
      <c r="K963" s="309"/>
      <c r="L963" s="309"/>
      <c r="M963" s="309"/>
      <c r="N963" s="309"/>
      <c r="O963" s="309"/>
      <c r="P963" s="309"/>
      <c r="Q963" s="309"/>
      <c r="R963" s="309"/>
      <c r="S963" s="309"/>
      <c r="T963" s="195"/>
      <c r="U963" s="195"/>
      <c r="V963" s="195"/>
    </row>
    <row r="964" spans="1:22" ht="14.5">
      <c r="A964" s="322"/>
      <c r="B964" s="322"/>
      <c r="C964" s="314"/>
      <c r="D964" s="314"/>
      <c r="E964" s="314"/>
      <c r="F964" s="309"/>
      <c r="G964" s="309"/>
      <c r="H964" s="309"/>
      <c r="I964" s="309"/>
      <c r="J964" s="309"/>
      <c r="K964" s="309"/>
      <c r="L964" s="309"/>
      <c r="M964" s="309"/>
      <c r="N964" s="309"/>
      <c r="O964" s="309"/>
      <c r="P964" s="309"/>
      <c r="Q964" s="309"/>
      <c r="R964" s="309"/>
      <c r="S964" s="309"/>
      <c r="T964" s="195"/>
      <c r="U964" s="195"/>
      <c r="V964" s="195"/>
    </row>
    <row r="965" spans="1:22" ht="14.5">
      <c r="A965" s="322"/>
      <c r="B965" s="322"/>
      <c r="C965" s="314"/>
      <c r="D965" s="314"/>
      <c r="E965" s="314"/>
      <c r="F965" s="309"/>
      <c r="G965" s="309"/>
      <c r="H965" s="309"/>
      <c r="I965" s="309"/>
      <c r="J965" s="309"/>
      <c r="K965" s="309"/>
      <c r="L965" s="309"/>
      <c r="M965" s="309"/>
      <c r="N965" s="309"/>
      <c r="O965" s="309"/>
      <c r="P965" s="309"/>
      <c r="Q965" s="309"/>
      <c r="R965" s="309"/>
      <c r="S965" s="309"/>
      <c r="T965" s="195"/>
      <c r="U965" s="195"/>
      <c r="V965" s="195"/>
    </row>
    <row r="966" spans="1:22" ht="14.5">
      <c r="A966" s="322"/>
      <c r="B966" s="322"/>
      <c r="C966" s="314"/>
      <c r="D966" s="314"/>
      <c r="E966" s="314"/>
      <c r="F966" s="309"/>
      <c r="G966" s="309"/>
      <c r="H966" s="309"/>
      <c r="I966" s="309"/>
      <c r="J966" s="309"/>
      <c r="K966" s="309"/>
      <c r="L966" s="309"/>
      <c r="M966" s="309"/>
      <c r="N966" s="309"/>
      <c r="O966" s="309"/>
      <c r="P966" s="309"/>
      <c r="Q966" s="309"/>
      <c r="R966" s="309"/>
      <c r="S966" s="309"/>
      <c r="T966" s="195"/>
      <c r="U966" s="195"/>
      <c r="V966" s="195"/>
    </row>
    <row r="967" spans="1:22" ht="14.5">
      <c r="A967" s="322"/>
      <c r="B967" s="322"/>
      <c r="C967" s="314"/>
      <c r="D967" s="314"/>
      <c r="E967" s="314"/>
      <c r="F967" s="309"/>
      <c r="G967" s="309"/>
      <c r="H967" s="309"/>
      <c r="I967" s="309"/>
      <c r="J967" s="309"/>
      <c r="K967" s="309"/>
      <c r="L967" s="309"/>
      <c r="M967" s="309"/>
      <c r="N967" s="309"/>
      <c r="O967" s="309"/>
      <c r="P967" s="309"/>
      <c r="Q967" s="309"/>
      <c r="R967" s="309"/>
      <c r="S967" s="309"/>
      <c r="T967" s="195"/>
      <c r="U967" s="195"/>
      <c r="V967" s="195"/>
    </row>
    <row r="968" spans="1:22" ht="14.5">
      <c r="A968" s="322"/>
      <c r="B968" s="322"/>
      <c r="C968" s="314"/>
      <c r="D968" s="314"/>
      <c r="E968" s="314"/>
      <c r="F968" s="309"/>
      <c r="G968" s="309"/>
      <c r="H968" s="309"/>
      <c r="I968" s="309"/>
      <c r="J968" s="309"/>
      <c r="K968" s="309"/>
      <c r="L968" s="309"/>
      <c r="M968" s="309"/>
      <c r="N968" s="309"/>
      <c r="O968" s="309"/>
      <c r="P968" s="309"/>
      <c r="Q968" s="309"/>
      <c r="R968" s="309"/>
      <c r="S968" s="309"/>
      <c r="T968" s="195"/>
      <c r="U968" s="195"/>
      <c r="V968" s="195"/>
    </row>
    <row r="969" spans="1:22" ht="14.5">
      <c r="A969" s="322"/>
      <c r="B969" s="322"/>
      <c r="C969" s="314"/>
      <c r="D969" s="314"/>
      <c r="E969" s="314"/>
      <c r="F969" s="309"/>
      <c r="G969" s="309"/>
      <c r="H969" s="309"/>
      <c r="I969" s="309"/>
      <c r="J969" s="309"/>
      <c r="K969" s="309"/>
      <c r="L969" s="309"/>
      <c r="M969" s="309"/>
      <c r="N969" s="309"/>
      <c r="O969" s="309"/>
      <c r="P969" s="309"/>
      <c r="Q969" s="309"/>
      <c r="R969" s="309"/>
      <c r="S969" s="309"/>
      <c r="T969" s="195"/>
      <c r="U969" s="195"/>
      <c r="V969" s="195"/>
    </row>
    <row r="970" spans="1:22" ht="14.5">
      <c r="A970" s="322"/>
      <c r="B970" s="322"/>
      <c r="C970" s="314"/>
      <c r="D970" s="314"/>
      <c r="E970" s="314"/>
      <c r="F970" s="309"/>
      <c r="G970" s="309"/>
      <c r="H970" s="309"/>
      <c r="I970" s="309"/>
      <c r="J970" s="309"/>
      <c r="K970" s="309"/>
      <c r="L970" s="309"/>
      <c r="M970" s="309"/>
      <c r="N970" s="309"/>
      <c r="O970" s="309"/>
      <c r="P970" s="309"/>
      <c r="Q970" s="309"/>
      <c r="R970" s="309"/>
      <c r="S970" s="309"/>
      <c r="T970" s="195"/>
      <c r="U970" s="195"/>
      <c r="V970" s="195"/>
    </row>
    <row r="971" spans="1:22" ht="14.5">
      <c r="A971" s="322"/>
      <c r="B971" s="322"/>
      <c r="C971" s="314"/>
      <c r="D971" s="314"/>
      <c r="E971" s="314"/>
      <c r="F971" s="309"/>
      <c r="G971" s="309"/>
      <c r="H971" s="309"/>
      <c r="I971" s="309"/>
      <c r="J971" s="309"/>
      <c r="K971" s="309"/>
      <c r="L971" s="309"/>
      <c r="M971" s="309"/>
      <c r="N971" s="309"/>
      <c r="O971" s="309"/>
      <c r="P971" s="309"/>
      <c r="Q971" s="309"/>
      <c r="R971" s="309"/>
      <c r="S971" s="309"/>
      <c r="T971" s="195"/>
      <c r="U971" s="195"/>
      <c r="V971" s="195"/>
    </row>
    <row r="972" spans="1:22" ht="14.5">
      <c r="A972" s="322"/>
      <c r="B972" s="322"/>
      <c r="C972" s="314"/>
      <c r="D972" s="314"/>
      <c r="E972" s="314"/>
      <c r="F972" s="309"/>
      <c r="G972" s="309"/>
      <c r="H972" s="309"/>
      <c r="I972" s="309"/>
      <c r="J972" s="309"/>
      <c r="K972" s="309"/>
      <c r="L972" s="309"/>
      <c r="M972" s="309"/>
      <c r="N972" s="309"/>
      <c r="O972" s="309"/>
      <c r="P972" s="309"/>
      <c r="Q972" s="309"/>
      <c r="R972" s="309"/>
      <c r="S972" s="309"/>
      <c r="T972" s="195"/>
      <c r="U972" s="195"/>
      <c r="V972" s="195"/>
    </row>
    <row r="973" spans="1:22" ht="14.5">
      <c r="A973" s="322"/>
      <c r="B973" s="322"/>
      <c r="C973" s="314"/>
      <c r="D973" s="314"/>
      <c r="E973" s="314"/>
      <c r="F973" s="309"/>
      <c r="G973" s="309"/>
      <c r="H973" s="309"/>
      <c r="I973" s="309"/>
      <c r="J973" s="309"/>
      <c r="K973" s="309"/>
      <c r="L973" s="309"/>
      <c r="M973" s="309"/>
      <c r="N973" s="309"/>
      <c r="O973" s="309"/>
      <c r="P973" s="309"/>
      <c r="Q973" s="309"/>
      <c r="R973" s="309"/>
      <c r="S973" s="309"/>
      <c r="T973" s="195"/>
      <c r="U973" s="195"/>
      <c r="V973" s="195"/>
    </row>
    <row r="974" spans="1:22" ht="14.5">
      <c r="A974" s="322"/>
      <c r="B974" s="322"/>
      <c r="C974" s="314"/>
      <c r="D974" s="314"/>
      <c r="E974" s="314"/>
      <c r="F974" s="309"/>
      <c r="G974" s="309"/>
      <c r="H974" s="309"/>
      <c r="I974" s="309"/>
      <c r="J974" s="309"/>
      <c r="K974" s="309"/>
      <c r="L974" s="309"/>
      <c r="M974" s="309"/>
      <c r="N974" s="309"/>
      <c r="O974" s="309"/>
      <c r="P974" s="309"/>
      <c r="Q974" s="309"/>
      <c r="R974" s="309"/>
      <c r="S974" s="309"/>
      <c r="T974" s="195"/>
      <c r="U974" s="195"/>
      <c r="V974" s="195"/>
    </row>
    <row r="975" spans="1:22" ht="14.5">
      <c r="A975" s="322"/>
      <c r="B975" s="322"/>
      <c r="C975" s="314"/>
      <c r="D975" s="314"/>
      <c r="E975" s="314"/>
      <c r="F975" s="309"/>
      <c r="G975" s="309"/>
      <c r="H975" s="309"/>
      <c r="I975" s="309"/>
      <c r="J975" s="309"/>
      <c r="K975" s="309"/>
      <c r="L975" s="309"/>
      <c r="M975" s="309"/>
      <c r="N975" s="309"/>
      <c r="O975" s="309"/>
      <c r="P975" s="309"/>
      <c r="Q975" s="309"/>
      <c r="R975" s="309"/>
      <c r="S975" s="309"/>
      <c r="T975" s="195"/>
      <c r="U975" s="195"/>
      <c r="V975" s="195"/>
    </row>
    <row r="976" spans="1:22" ht="14.5">
      <c r="A976" s="322"/>
      <c r="B976" s="322"/>
      <c r="C976" s="314"/>
      <c r="D976" s="314"/>
      <c r="E976" s="314"/>
      <c r="F976" s="309"/>
      <c r="G976" s="309"/>
      <c r="H976" s="309"/>
      <c r="I976" s="309"/>
      <c r="J976" s="309"/>
      <c r="K976" s="309"/>
      <c r="L976" s="309"/>
      <c r="M976" s="309"/>
      <c r="N976" s="309"/>
      <c r="O976" s="309"/>
      <c r="P976" s="309"/>
      <c r="Q976" s="309"/>
      <c r="R976" s="309"/>
      <c r="S976" s="309"/>
      <c r="T976" s="195"/>
      <c r="U976" s="195"/>
      <c r="V976" s="195"/>
    </row>
    <row r="977" spans="1:22" ht="14.5">
      <c r="A977" s="322"/>
      <c r="B977" s="322"/>
      <c r="C977" s="314"/>
      <c r="D977" s="314"/>
      <c r="E977" s="314"/>
      <c r="F977" s="309"/>
      <c r="G977" s="309"/>
      <c r="H977" s="309"/>
      <c r="I977" s="309"/>
      <c r="J977" s="309"/>
      <c r="K977" s="309"/>
      <c r="L977" s="309"/>
      <c r="M977" s="309"/>
      <c r="N977" s="309"/>
      <c r="O977" s="309"/>
      <c r="P977" s="309"/>
      <c r="Q977" s="309"/>
      <c r="R977" s="309"/>
      <c r="S977" s="309"/>
      <c r="T977" s="195"/>
      <c r="U977" s="195"/>
      <c r="V977" s="195"/>
    </row>
    <row r="978" spans="1:22" ht="14.5">
      <c r="A978" s="322"/>
      <c r="B978" s="322"/>
      <c r="C978" s="314"/>
      <c r="D978" s="314"/>
      <c r="E978" s="314"/>
      <c r="F978" s="309"/>
      <c r="G978" s="309"/>
      <c r="H978" s="309"/>
      <c r="I978" s="309"/>
      <c r="J978" s="309"/>
      <c r="K978" s="309"/>
      <c r="L978" s="309"/>
      <c r="M978" s="309"/>
      <c r="N978" s="309"/>
      <c r="O978" s="309"/>
      <c r="P978" s="309"/>
      <c r="Q978" s="309"/>
      <c r="R978" s="309"/>
      <c r="S978" s="309"/>
      <c r="T978" s="195"/>
      <c r="U978" s="195"/>
      <c r="V978" s="195"/>
    </row>
    <row r="979" spans="1:22" ht="14.5">
      <c r="A979" s="322"/>
      <c r="B979" s="322"/>
      <c r="C979" s="314"/>
      <c r="D979" s="314"/>
      <c r="E979" s="314"/>
      <c r="F979" s="309"/>
      <c r="G979" s="309"/>
      <c r="H979" s="309"/>
      <c r="I979" s="309"/>
      <c r="J979" s="309"/>
      <c r="K979" s="309"/>
      <c r="L979" s="309"/>
      <c r="M979" s="309"/>
      <c r="N979" s="309"/>
      <c r="O979" s="309"/>
      <c r="P979" s="309"/>
      <c r="Q979" s="309"/>
      <c r="R979" s="309"/>
      <c r="S979" s="309"/>
      <c r="T979" s="195"/>
      <c r="U979" s="195"/>
      <c r="V979" s="195"/>
    </row>
    <row r="980" spans="1:22" ht="14.5">
      <c r="A980" s="322"/>
      <c r="B980" s="322"/>
      <c r="C980" s="314"/>
      <c r="D980" s="314"/>
      <c r="E980" s="314"/>
      <c r="F980" s="309"/>
      <c r="G980" s="309"/>
      <c r="H980" s="309"/>
      <c r="I980" s="309"/>
      <c r="J980" s="309"/>
      <c r="K980" s="309"/>
      <c r="L980" s="309"/>
      <c r="M980" s="309"/>
      <c r="N980" s="309"/>
      <c r="O980" s="309"/>
      <c r="P980" s="309"/>
      <c r="Q980" s="309"/>
      <c r="R980" s="309"/>
      <c r="S980" s="309"/>
      <c r="T980" s="195"/>
      <c r="U980" s="195"/>
      <c r="V980" s="195"/>
    </row>
    <row r="981" spans="1:22" ht="14.5">
      <c r="A981" s="322"/>
      <c r="B981" s="322"/>
      <c r="C981" s="314"/>
      <c r="D981" s="314"/>
      <c r="E981" s="314"/>
      <c r="F981" s="309"/>
      <c r="G981" s="309"/>
      <c r="H981" s="309"/>
      <c r="I981" s="309"/>
      <c r="J981" s="309"/>
      <c r="K981" s="309"/>
      <c r="L981" s="309"/>
      <c r="M981" s="309"/>
      <c r="N981" s="309"/>
      <c r="O981" s="309"/>
      <c r="P981" s="309"/>
      <c r="Q981" s="309"/>
      <c r="R981" s="309"/>
      <c r="S981" s="309"/>
      <c r="T981" s="195"/>
      <c r="U981" s="195"/>
      <c r="V981" s="195"/>
    </row>
    <row r="982" spans="1:22" ht="14.5">
      <c r="A982" s="322"/>
      <c r="B982" s="322"/>
      <c r="C982" s="314"/>
      <c r="D982" s="314"/>
      <c r="E982" s="314"/>
      <c r="F982" s="309"/>
      <c r="G982" s="309"/>
      <c r="H982" s="309"/>
      <c r="I982" s="309"/>
      <c r="J982" s="309"/>
      <c r="K982" s="309"/>
      <c r="L982" s="309"/>
      <c r="M982" s="309"/>
      <c r="N982" s="309"/>
      <c r="O982" s="309"/>
      <c r="P982" s="309"/>
      <c r="Q982" s="309"/>
      <c r="R982" s="309"/>
      <c r="S982" s="309"/>
      <c r="T982" s="195"/>
      <c r="U982" s="195"/>
      <c r="V982" s="195"/>
    </row>
    <row r="983" spans="1:22" ht="14.5">
      <c r="A983" s="322"/>
      <c r="B983" s="322"/>
      <c r="C983" s="314"/>
      <c r="D983" s="314"/>
      <c r="E983" s="314"/>
      <c r="F983" s="309"/>
      <c r="G983" s="309"/>
      <c r="H983" s="309"/>
      <c r="I983" s="309"/>
      <c r="J983" s="309"/>
      <c r="K983" s="309"/>
      <c r="L983" s="309"/>
      <c r="M983" s="309"/>
      <c r="N983" s="309"/>
      <c r="O983" s="309"/>
      <c r="P983" s="309"/>
      <c r="Q983" s="309"/>
      <c r="R983" s="309"/>
      <c r="S983" s="309"/>
      <c r="T983" s="195"/>
      <c r="U983" s="195"/>
      <c r="V983" s="195"/>
    </row>
    <row r="984" spans="1:22" ht="14.5">
      <c r="A984" s="322"/>
      <c r="B984" s="322"/>
      <c r="C984" s="314"/>
      <c r="D984" s="314"/>
      <c r="E984" s="314"/>
      <c r="F984" s="309"/>
      <c r="G984" s="309"/>
      <c r="H984" s="309"/>
      <c r="I984" s="309"/>
      <c r="J984" s="309"/>
      <c r="K984" s="309"/>
      <c r="L984" s="309"/>
      <c r="M984" s="309"/>
      <c r="N984" s="309"/>
      <c r="O984" s="309"/>
      <c r="P984" s="309"/>
      <c r="Q984" s="309"/>
      <c r="R984" s="309"/>
      <c r="S984" s="309"/>
      <c r="T984" s="195"/>
      <c r="U984" s="195"/>
      <c r="V984" s="195"/>
    </row>
    <row r="985" spans="1:22" ht="14.5">
      <c r="A985" s="322"/>
      <c r="B985" s="322"/>
      <c r="C985" s="314"/>
      <c r="D985" s="314"/>
      <c r="E985" s="314"/>
      <c r="F985" s="309"/>
      <c r="G985" s="309"/>
      <c r="H985" s="309"/>
      <c r="I985" s="309"/>
      <c r="J985" s="309"/>
      <c r="K985" s="309"/>
      <c r="L985" s="309"/>
      <c r="M985" s="309"/>
      <c r="N985" s="309"/>
      <c r="O985" s="309"/>
      <c r="P985" s="309"/>
      <c r="Q985" s="309"/>
      <c r="R985" s="309"/>
      <c r="S985" s="309"/>
      <c r="T985" s="195"/>
      <c r="U985" s="195"/>
      <c r="V985" s="195"/>
    </row>
    <row r="986" spans="1:22" ht="14.5">
      <c r="A986" s="322"/>
      <c r="B986" s="322"/>
      <c r="C986" s="314"/>
      <c r="D986" s="314"/>
      <c r="E986" s="314"/>
      <c r="F986" s="309"/>
      <c r="G986" s="309"/>
      <c r="H986" s="309"/>
      <c r="I986" s="309"/>
      <c r="J986" s="309"/>
      <c r="K986" s="309"/>
      <c r="L986" s="309"/>
      <c r="M986" s="309"/>
      <c r="N986" s="309"/>
      <c r="O986" s="309"/>
      <c r="P986" s="309"/>
      <c r="Q986" s="309"/>
      <c r="R986" s="309"/>
      <c r="S986" s="309"/>
      <c r="T986" s="195"/>
      <c r="U986" s="195"/>
      <c r="V986" s="195"/>
    </row>
    <row r="987" spans="1:22" ht="14.5">
      <c r="A987" s="322"/>
      <c r="B987" s="322"/>
      <c r="C987" s="314"/>
      <c r="D987" s="314"/>
      <c r="E987" s="314"/>
      <c r="F987" s="309"/>
      <c r="G987" s="309"/>
      <c r="H987" s="309"/>
      <c r="I987" s="309"/>
      <c r="J987" s="309"/>
      <c r="K987" s="309"/>
      <c r="L987" s="309"/>
      <c r="M987" s="309"/>
      <c r="N987" s="309"/>
      <c r="O987" s="309"/>
      <c r="P987" s="309"/>
      <c r="Q987" s="309"/>
      <c r="R987" s="309"/>
      <c r="S987" s="309"/>
      <c r="T987" s="195"/>
      <c r="U987" s="195"/>
      <c r="V987" s="195"/>
    </row>
    <row r="988" spans="1:22" ht="14.5">
      <c r="A988" s="322"/>
      <c r="B988" s="322"/>
      <c r="C988" s="314"/>
      <c r="D988" s="314"/>
      <c r="E988" s="314"/>
      <c r="F988" s="309"/>
      <c r="G988" s="309"/>
      <c r="H988" s="309"/>
      <c r="I988" s="309"/>
      <c r="J988" s="309"/>
      <c r="K988" s="309"/>
      <c r="L988" s="309"/>
      <c r="M988" s="309"/>
      <c r="N988" s="309"/>
      <c r="O988" s="309"/>
      <c r="P988" s="309"/>
      <c r="Q988" s="309"/>
      <c r="R988" s="309"/>
      <c r="S988" s="309"/>
      <c r="T988" s="195"/>
      <c r="U988" s="195"/>
      <c r="V988" s="195"/>
    </row>
    <row r="989" spans="1:22" ht="14.5">
      <c r="A989" s="322"/>
      <c r="B989" s="322"/>
      <c r="C989" s="314"/>
      <c r="D989" s="314"/>
      <c r="E989" s="314"/>
      <c r="F989" s="309"/>
      <c r="G989" s="309"/>
      <c r="H989" s="309"/>
      <c r="I989" s="309"/>
      <c r="J989" s="309"/>
      <c r="K989" s="309"/>
      <c r="L989" s="309"/>
      <c r="M989" s="309"/>
      <c r="N989" s="309"/>
      <c r="O989" s="309"/>
      <c r="P989" s="309"/>
      <c r="Q989" s="309"/>
      <c r="R989" s="309"/>
      <c r="S989" s="309"/>
      <c r="T989" s="195"/>
      <c r="U989" s="195"/>
      <c r="V989" s="195"/>
    </row>
    <row r="990" spans="1:22" ht="14.5">
      <c r="A990" s="322"/>
      <c r="B990" s="322"/>
      <c r="C990" s="314"/>
      <c r="D990" s="314"/>
      <c r="E990" s="314"/>
      <c r="F990" s="309"/>
      <c r="G990" s="309"/>
      <c r="H990" s="309"/>
      <c r="I990" s="309"/>
      <c r="J990" s="309"/>
      <c r="K990" s="309"/>
      <c r="L990" s="309"/>
      <c r="M990" s="309"/>
      <c r="N990" s="309"/>
      <c r="O990" s="309"/>
      <c r="P990" s="309"/>
      <c r="Q990" s="309"/>
      <c r="R990" s="309"/>
      <c r="S990" s="309"/>
      <c r="T990" s="195"/>
      <c r="U990" s="195"/>
      <c r="V990" s="195"/>
    </row>
    <row r="991" spans="1:22" ht="14.5">
      <c r="A991" s="322"/>
      <c r="B991" s="322"/>
      <c r="C991" s="314"/>
      <c r="D991" s="314"/>
      <c r="E991" s="314"/>
      <c r="F991" s="309"/>
      <c r="G991" s="309"/>
      <c r="H991" s="309"/>
      <c r="I991" s="309"/>
      <c r="J991" s="309"/>
      <c r="K991" s="309"/>
      <c r="L991" s="309"/>
      <c r="M991" s="309"/>
      <c r="N991" s="309"/>
      <c r="O991" s="309"/>
      <c r="P991" s="309"/>
      <c r="Q991" s="309"/>
      <c r="R991" s="309"/>
      <c r="S991" s="309"/>
      <c r="T991" s="195"/>
      <c r="U991" s="195"/>
      <c r="V991" s="195"/>
    </row>
    <row r="992" spans="1:22" ht="14.5">
      <c r="A992" s="322"/>
      <c r="B992" s="322"/>
      <c r="C992" s="314"/>
      <c r="D992" s="314"/>
      <c r="E992" s="314"/>
      <c r="F992" s="309"/>
      <c r="G992" s="309"/>
      <c r="H992" s="309"/>
      <c r="I992" s="309"/>
      <c r="J992" s="309"/>
      <c r="K992" s="309"/>
      <c r="L992" s="309"/>
      <c r="M992" s="309"/>
      <c r="N992" s="309"/>
      <c r="O992" s="309"/>
      <c r="P992" s="309"/>
      <c r="Q992" s="309"/>
      <c r="R992" s="309"/>
      <c r="S992" s="309"/>
      <c r="T992" s="195"/>
      <c r="U992" s="195"/>
      <c r="V992" s="195"/>
    </row>
    <row r="993" spans="1:22" ht="14.5">
      <c r="A993" s="322"/>
      <c r="B993" s="322"/>
      <c r="C993" s="314"/>
      <c r="D993" s="314"/>
      <c r="E993" s="314"/>
      <c r="F993" s="309"/>
      <c r="G993" s="309"/>
      <c r="H993" s="309"/>
      <c r="I993" s="309"/>
      <c r="J993" s="309"/>
      <c r="K993" s="309"/>
      <c r="L993" s="309"/>
      <c r="M993" s="309"/>
      <c r="N993" s="309"/>
      <c r="O993" s="309"/>
      <c r="P993" s="309"/>
      <c r="Q993" s="309"/>
      <c r="R993" s="309"/>
      <c r="S993" s="309"/>
      <c r="T993" s="195"/>
      <c r="U993" s="195"/>
      <c r="V993" s="195"/>
    </row>
    <row r="994" spans="1:22" ht="14.5">
      <c r="A994" s="322"/>
      <c r="B994" s="322"/>
      <c r="C994" s="314"/>
      <c r="D994" s="314"/>
      <c r="E994" s="314"/>
      <c r="F994" s="309"/>
      <c r="G994" s="309"/>
      <c r="H994" s="309"/>
      <c r="I994" s="309"/>
      <c r="J994" s="309"/>
      <c r="K994" s="309"/>
      <c r="L994" s="309"/>
      <c r="M994" s="309"/>
      <c r="N994" s="309"/>
      <c r="O994" s="309"/>
      <c r="P994" s="309"/>
      <c r="Q994" s="309"/>
      <c r="R994" s="309"/>
      <c r="S994" s="309"/>
      <c r="T994" s="195"/>
      <c r="U994" s="195"/>
      <c r="V994" s="195"/>
    </row>
    <row r="995" spans="1:22" ht="14.5">
      <c r="A995" s="322"/>
      <c r="B995" s="322"/>
      <c r="C995" s="314"/>
      <c r="D995" s="314"/>
      <c r="E995" s="314"/>
      <c r="F995" s="309"/>
      <c r="G995" s="309"/>
      <c r="H995" s="309"/>
      <c r="I995" s="309"/>
      <c r="J995" s="309"/>
      <c r="K995" s="309"/>
      <c r="L995" s="309"/>
      <c r="M995" s="309"/>
      <c r="N995" s="309"/>
      <c r="O995" s="309"/>
      <c r="P995" s="309"/>
      <c r="Q995" s="309"/>
      <c r="R995" s="309"/>
      <c r="S995" s="309"/>
      <c r="T995" s="195"/>
      <c r="U995" s="195"/>
      <c r="V995" s="195"/>
    </row>
    <row r="996" spans="1:22" ht="14.5">
      <c r="A996" s="322"/>
      <c r="B996" s="322"/>
      <c r="C996" s="314"/>
      <c r="D996" s="314"/>
      <c r="E996" s="314"/>
      <c r="F996" s="309"/>
      <c r="G996" s="309"/>
      <c r="H996" s="309"/>
      <c r="I996" s="309"/>
      <c r="J996" s="309"/>
      <c r="K996" s="309"/>
      <c r="L996" s="309"/>
      <c r="M996" s="309"/>
      <c r="N996" s="309"/>
      <c r="O996" s="309"/>
      <c r="P996" s="309"/>
      <c r="Q996" s="309"/>
      <c r="R996" s="309"/>
      <c r="S996" s="309"/>
      <c r="T996" s="195"/>
      <c r="U996" s="195"/>
      <c r="V996" s="195"/>
    </row>
    <row r="997" spans="1:22" ht="14.5">
      <c r="A997" s="322"/>
      <c r="B997" s="322"/>
      <c r="C997" s="314"/>
      <c r="D997" s="314"/>
      <c r="E997" s="314"/>
      <c r="F997" s="309"/>
      <c r="G997" s="309"/>
      <c r="H997" s="309"/>
      <c r="I997" s="309"/>
      <c r="J997" s="309"/>
      <c r="K997" s="309"/>
      <c r="L997" s="309"/>
      <c r="M997" s="309"/>
      <c r="N997" s="309"/>
      <c r="O997" s="309"/>
      <c r="P997" s="309"/>
      <c r="Q997" s="309"/>
      <c r="R997" s="309"/>
      <c r="S997" s="309"/>
      <c r="T997" s="195"/>
      <c r="U997" s="195"/>
      <c r="V997" s="195"/>
    </row>
    <row r="998" spans="1:22" ht="14.5">
      <c r="A998" s="322"/>
      <c r="B998" s="322"/>
      <c r="C998" s="314"/>
      <c r="D998" s="314"/>
      <c r="E998" s="314"/>
      <c r="F998" s="309"/>
      <c r="G998" s="309"/>
      <c r="H998" s="309"/>
      <c r="I998" s="309"/>
      <c r="J998" s="309"/>
      <c r="K998" s="309"/>
      <c r="L998" s="309"/>
      <c r="M998" s="309"/>
      <c r="N998" s="309"/>
      <c r="O998" s="309"/>
      <c r="P998" s="309"/>
      <c r="Q998" s="309"/>
      <c r="R998" s="309"/>
      <c r="S998" s="309"/>
      <c r="T998" s="195"/>
      <c r="U998" s="195"/>
      <c r="V998" s="195"/>
    </row>
    <row r="999" spans="1:22" ht="14.5">
      <c r="A999" s="322"/>
      <c r="B999" s="322"/>
      <c r="C999" s="314"/>
      <c r="D999" s="314"/>
      <c r="E999" s="314"/>
      <c r="F999" s="309"/>
      <c r="G999" s="309"/>
      <c r="H999" s="309"/>
      <c r="I999" s="309"/>
      <c r="J999" s="309"/>
      <c r="K999" s="309"/>
      <c r="L999" s="309"/>
      <c r="M999" s="309"/>
      <c r="N999" s="309"/>
      <c r="O999" s="309"/>
      <c r="P999" s="309"/>
      <c r="Q999" s="309"/>
      <c r="R999" s="309"/>
      <c r="S999" s="309"/>
      <c r="T999" s="195"/>
      <c r="U999" s="195"/>
      <c r="V999" s="195"/>
    </row>
    <row r="1000" spans="1:22" ht="14.5">
      <c r="A1000" s="322"/>
      <c r="B1000" s="322"/>
      <c r="C1000" s="314"/>
      <c r="D1000" s="314"/>
      <c r="E1000" s="314"/>
      <c r="F1000" s="309"/>
      <c r="G1000" s="309"/>
      <c r="H1000" s="309"/>
      <c r="I1000" s="309"/>
      <c r="J1000" s="309"/>
      <c r="K1000" s="309"/>
      <c r="L1000" s="309"/>
      <c r="M1000" s="309"/>
      <c r="N1000" s="309"/>
      <c r="O1000" s="309"/>
      <c r="P1000" s="309"/>
      <c r="Q1000" s="309"/>
      <c r="R1000" s="309"/>
      <c r="S1000" s="309"/>
      <c r="T1000" s="195"/>
      <c r="U1000" s="195"/>
      <c r="V1000" s="195"/>
    </row>
    <row r="1001" spans="1:22" ht="14.5">
      <c r="A1001" s="322"/>
      <c r="B1001" s="322"/>
      <c r="C1001" s="314"/>
      <c r="D1001" s="314"/>
      <c r="E1001" s="314"/>
      <c r="F1001" s="309"/>
      <c r="G1001" s="309"/>
      <c r="H1001" s="309"/>
      <c r="I1001" s="309"/>
      <c r="J1001" s="309"/>
      <c r="K1001" s="309"/>
      <c r="L1001" s="309"/>
      <c r="M1001" s="309"/>
      <c r="N1001" s="309"/>
      <c r="O1001" s="309"/>
      <c r="P1001" s="309"/>
      <c r="Q1001" s="309"/>
      <c r="R1001" s="309"/>
      <c r="S1001" s="309"/>
      <c r="T1001" s="195"/>
      <c r="U1001" s="195"/>
      <c r="V1001" s="195"/>
    </row>
    <row r="1002" spans="1:22" ht="14.5">
      <c r="A1002" s="322"/>
      <c r="B1002" s="322"/>
      <c r="C1002" s="314"/>
      <c r="D1002" s="314"/>
      <c r="E1002" s="314"/>
      <c r="F1002" s="309"/>
      <c r="G1002" s="309"/>
      <c r="H1002" s="309"/>
      <c r="I1002" s="309"/>
      <c r="J1002" s="309"/>
      <c r="K1002" s="309"/>
      <c r="L1002" s="309"/>
      <c r="M1002" s="309"/>
      <c r="N1002" s="309"/>
      <c r="O1002" s="309"/>
      <c r="P1002" s="309"/>
      <c r="Q1002" s="309"/>
      <c r="R1002" s="309"/>
      <c r="S1002" s="309"/>
      <c r="T1002" s="195"/>
      <c r="U1002" s="195"/>
      <c r="V1002" s="195"/>
    </row>
    <row r="1003" spans="1:22" ht="14.5">
      <c r="A1003" s="322"/>
      <c r="B1003" s="322"/>
      <c r="C1003" s="314"/>
      <c r="D1003" s="314"/>
      <c r="E1003" s="314"/>
      <c r="F1003" s="309"/>
      <c r="G1003" s="309"/>
      <c r="H1003" s="309"/>
      <c r="I1003" s="309"/>
      <c r="J1003" s="309"/>
      <c r="K1003" s="309"/>
      <c r="L1003" s="309"/>
      <c r="M1003" s="309"/>
      <c r="N1003" s="309"/>
      <c r="O1003" s="309"/>
      <c r="P1003" s="309"/>
      <c r="Q1003" s="309"/>
      <c r="R1003" s="309"/>
      <c r="S1003" s="309"/>
      <c r="T1003" s="195"/>
      <c r="U1003" s="195"/>
      <c r="V1003" s="195"/>
    </row>
    <row r="1004" spans="1:22" ht="14.5">
      <c r="A1004" s="322"/>
      <c r="B1004" s="322"/>
      <c r="C1004" s="314"/>
      <c r="D1004" s="314"/>
      <c r="E1004" s="314"/>
      <c r="F1004" s="309"/>
      <c r="G1004" s="309"/>
      <c r="H1004" s="309"/>
      <c r="I1004" s="309"/>
      <c r="J1004" s="309"/>
      <c r="K1004" s="309"/>
      <c r="L1004" s="309"/>
      <c r="M1004" s="309"/>
      <c r="N1004" s="309"/>
      <c r="O1004" s="309"/>
      <c r="P1004" s="309"/>
      <c r="Q1004" s="309"/>
      <c r="R1004" s="309"/>
      <c r="S1004" s="309"/>
      <c r="T1004" s="195"/>
      <c r="U1004" s="195"/>
      <c r="V1004" s="195"/>
    </row>
    <row r="1005" spans="1:22" ht="14.5">
      <c r="A1005" s="322"/>
      <c r="B1005" s="322"/>
      <c r="C1005" s="314"/>
      <c r="D1005" s="314"/>
      <c r="E1005" s="314"/>
      <c r="F1005" s="309"/>
      <c r="G1005" s="309"/>
      <c r="H1005" s="309"/>
      <c r="I1005" s="309"/>
      <c r="J1005" s="309"/>
      <c r="K1005" s="309"/>
      <c r="L1005" s="309"/>
      <c r="M1005" s="309"/>
      <c r="N1005" s="309"/>
      <c r="O1005" s="309"/>
      <c r="P1005" s="309"/>
      <c r="Q1005" s="309"/>
      <c r="R1005" s="309"/>
      <c r="S1005" s="309"/>
      <c r="T1005" s="195"/>
      <c r="U1005" s="195"/>
      <c r="V1005" s="195"/>
    </row>
    <row r="1006" spans="1:22" ht="14.5">
      <c r="A1006" s="322"/>
      <c r="B1006" s="322"/>
      <c r="C1006" s="314"/>
      <c r="D1006" s="314"/>
      <c r="E1006" s="314"/>
      <c r="F1006" s="309"/>
      <c r="G1006" s="309"/>
      <c r="H1006" s="309"/>
      <c r="I1006" s="309"/>
      <c r="J1006" s="309"/>
      <c r="K1006" s="309"/>
      <c r="L1006" s="309"/>
      <c r="M1006" s="309"/>
      <c r="N1006" s="309"/>
      <c r="O1006" s="309"/>
      <c r="P1006" s="309"/>
      <c r="Q1006" s="309"/>
      <c r="R1006" s="309"/>
      <c r="S1006" s="309"/>
      <c r="T1006" s="195"/>
      <c r="U1006" s="195"/>
      <c r="V1006" s="195"/>
    </row>
    <row r="1007" spans="1:22" ht="14.5">
      <c r="A1007" s="322"/>
      <c r="B1007" s="322"/>
      <c r="C1007" s="314"/>
      <c r="D1007" s="314"/>
      <c r="E1007" s="314"/>
      <c r="F1007" s="309"/>
      <c r="G1007" s="309"/>
      <c r="H1007" s="309"/>
      <c r="I1007" s="309"/>
      <c r="J1007" s="309"/>
      <c r="K1007" s="309"/>
      <c r="L1007" s="309"/>
      <c r="M1007" s="309"/>
      <c r="N1007" s="309"/>
      <c r="O1007" s="309"/>
      <c r="P1007" s="309"/>
      <c r="Q1007" s="309"/>
      <c r="R1007" s="309"/>
      <c r="S1007" s="309"/>
      <c r="T1007" s="195"/>
      <c r="U1007" s="195"/>
      <c r="V1007" s="195"/>
    </row>
    <row r="1008" spans="1:22" ht="14.5">
      <c r="A1008" s="322"/>
      <c r="B1008" s="322"/>
      <c r="C1008" s="314"/>
      <c r="D1008" s="314"/>
      <c r="E1008" s="314"/>
      <c r="F1008" s="309"/>
      <c r="G1008" s="309"/>
      <c r="H1008" s="309"/>
      <c r="I1008" s="309"/>
      <c r="J1008" s="309"/>
      <c r="K1008" s="309"/>
      <c r="L1008" s="309"/>
      <c r="M1008" s="309"/>
      <c r="N1008" s="309"/>
      <c r="O1008" s="309"/>
      <c r="P1008" s="309"/>
      <c r="Q1008" s="309"/>
      <c r="R1008" s="309"/>
      <c r="S1008" s="309"/>
      <c r="T1008" s="195"/>
      <c r="U1008" s="195"/>
      <c r="V1008" s="195"/>
    </row>
    <row r="1009" spans="1:22" ht="14.5">
      <c r="A1009" s="322"/>
      <c r="B1009" s="322"/>
      <c r="C1009" s="314"/>
      <c r="D1009" s="314"/>
      <c r="E1009" s="314"/>
      <c r="F1009" s="309"/>
      <c r="G1009" s="309"/>
      <c r="H1009" s="309"/>
      <c r="I1009" s="309"/>
      <c r="J1009" s="309"/>
      <c r="K1009" s="309"/>
      <c r="L1009" s="309"/>
      <c r="M1009" s="309"/>
      <c r="N1009" s="309"/>
      <c r="O1009" s="309"/>
      <c r="P1009" s="309"/>
      <c r="Q1009" s="309"/>
      <c r="R1009" s="309"/>
      <c r="S1009" s="309"/>
      <c r="T1009" s="195"/>
      <c r="U1009" s="195"/>
      <c r="V1009" s="195"/>
    </row>
    <row r="1010" spans="1:22" ht="14.5">
      <c r="A1010" s="322"/>
      <c r="B1010" s="322"/>
      <c r="C1010" s="314"/>
      <c r="D1010" s="314"/>
      <c r="E1010" s="314"/>
      <c r="F1010" s="309"/>
      <c r="G1010" s="309"/>
      <c r="H1010" s="309"/>
      <c r="I1010" s="309"/>
      <c r="J1010" s="309"/>
      <c r="K1010" s="309"/>
      <c r="L1010" s="309"/>
      <c r="M1010" s="309"/>
      <c r="N1010" s="309"/>
      <c r="O1010" s="309"/>
      <c r="P1010" s="309"/>
      <c r="Q1010" s="309"/>
      <c r="R1010" s="309"/>
      <c r="S1010" s="309"/>
      <c r="T1010" s="195"/>
      <c r="U1010" s="195"/>
      <c r="V1010" s="195"/>
    </row>
    <row r="1011" spans="1:22" ht="14.5">
      <c r="A1011" s="322"/>
      <c r="B1011" s="322"/>
      <c r="C1011" s="314"/>
      <c r="D1011" s="314"/>
      <c r="E1011" s="314"/>
      <c r="F1011" s="309"/>
      <c r="G1011" s="309"/>
      <c r="H1011" s="309"/>
      <c r="I1011" s="309"/>
      <c r="J1011" s="309"/>
      <c r="K1011" s="309"/>
      <c r="L1011" s="309"/>
      <c r="M1011" s="309"/>
      <c r="N1011" s="309"/>
      <c r="O1011" s="309"/>
      <c r="P1011" s="309"/>
      <c r="Q1011" s="309"/>
      <c r="R1011" s="309"/>
      <c r="S1011" s="309"/>
      <c r="T1011" s="195"/>
      <c r="U1011" s="195"/>
      <c r="V1011" s="195"/>
    </row>
    <row r="1012" spans="1:22" ht="14.5">
      <c r="A1012" s="322"/>
      <c r="B1012" s="322"/>
      <c r="C1012" s="314"/>
      <c r="D1012" s="314"/>
      <c r="E1012" s="314"/>
      <c r="F1012" s="309"/>
      <c r="G1012" s="309"/>
      <c r="H1012" s="309"/>
      <c r="I1012" s="309"/>
      <c r="J1012" s="309"/>
      <c r="K1012" s="309"/>
      <c r="L1012" s="309"/>
      <c r="M1012" s="309"/>
      <c r="N1012" s="309"/>
      <c r="O1012" s="309"/>
      <c r="P1012" s="309"/>
      <c r="Q1012" s="309"/>
      <c r="R1012" s="309"/>
      <c r="S1012" s="309"/>
      <c r="T1012" s="195"/>
      <c r="U1012" s="195"/>
      <c r="V1012" s="195"/>
    </row>
    <row r="1013" spans="1:22" ht="14.5">
      <c r="A1013" s="322"/>
      <c r="B1013" s="322"/>
      <c r="C1013" s="314"/>
      <c r="D1013" s="314"/>
      <c r="E1013" s="314"/>
      <c r="F1013" s="309"/>
      <c r="G1013" s="309"/>
      <c r="H1013" s="309"/>
      <c r="I1013" s="309"/>
      <c r="J1013" s="309"/>
      <c r="K1013" s="309"/>
      <c r="L1013" s="309"/>
      <c r="M1013" s="309"/>
      <c r="N1013" s="309"/>
      <c r="O1013" s="309"/>
      <c r="P1013" s="309"/>
      <c r="Q1013" s="309"/>
      <c r="R1013" s="309"/>
      <c r="S1013" s="309"/>
      <c r="T1013" s="195"/>
      <c r="U1013" s="195"/>
      <c r="V1013" s="195"/>
    </row>
    <row r="1014" spans="1:22" ht="14.5">
      <c r="A1014" s="322"/>
      <c r="B1014" s="322"/>
      <c r="C1014" s="314"/>
      <c r="D1014" s="314"/>
      <c r="E1014" s="314"/>
      <c r="F1014" s="309"/>
      <c r="G1014" s="309"/>
      <c r="H1014" s="309"/>
      <c r="I1014" s="309"/>
      <c r="J1014" s="309"/>
      <c r="K1014" s="309"/>
      <c r="L1014" s="309"/>
      <c r="M1014" s="309"/>
      <c r="N1014" s="309"/>
      <c r="O1014" s="309"/>
      <c r="P1014" s="309"/>
      <c r="Q1014" s="309"/>
      <c r="R1014" s="309"/>
      <c r="S1014" s="309"/>
      <c r="T1014" s="195"/>
      <c r="U1014" s="195"/>
      <c r="V1014" s="195"/>
    </row>
    <row r="1015" spans="1:22" ht="14.5">
      <c r="A1015" s="322"/>
      <c r="B1015" s="322"/>
      <c r="C1015" s="314"/>
      <c r="D1015" s="314"/>
      <c r="E1015" s="314"/>
      <c r="F1015" s="309"/>
      <c r="G1015" s="309"/>
      <c r="H1015" s="309"/>
      <c r="I1015" s="309"/>
      <c r="J1015" s="309"/>
      <c r="K1015" s="309"/>
      <c r="L1015" s="309"/>
      <c r="M1015" s="309"/>
      <c r="N1015" s="309"/>
      <c r="O1015" s="309"/>
      <c r="P1015" s="309"/>
      <c r="Q1015" s="309"/>
      <c r="R1015" s="309"/>
      <c r="S1015" s="309"/>
      <c r="T1015" s="195"/>
      <c r="U1015" s="195"/>
      <c r="V1015" s="195"/>
    </row>
    <row r="1016" spans="1:22" ht="14.5">
      <c r="A1016" s="322"/>
      <c r="B1016" s="322"/>
      <c r="C1016" s="314"/>
      <c r="D1016" s="314"/>
      <c r="E1016" s="314"/>
      <c r="F1016" s="309"/>
      <c r="G1016" s="309"/>
      <c r="H1016" s="309"/>
      <c r="I1016" s="309"/>
      <c r="J1016" s="309"/>
      <c r="K1016" s="309"/>
      <c r="L1016" s="309"/>
      <c r="M1016" s="309"/>
      <c r="N1016" s="309"/>
      <c r="O1016" s="309"/>
      <c r="P1016" s="309"/>
      <c r="Q1016" s="309"/>
      <c r="R1016" s="309"/>
      <c r="S1016" s="309"/>
      <c r="T1016" s="195"/>
      <c r="U1016" s="195"/>
      <c r="V1016" s="195"/>
    </row>
    <row r="1017" spans="1:22" ht="14.5">
      <c r="A1017" s="322"/>
      <c r="B1017" s="322"/>
      <c r="C1017" s="314"/>
      <c r="D1017" s="314"/>
      <c r="E1017" s="314"/>
      <c r="F1017" s="309"/>
      <c r="G1017" s="309"/>
      <c r="H1017" s="309"/>
      <c r="I1017" s="309"/>
      <c r="J1017" s="309"/>
      <c r="K1017" s="309"/>
      <c r="L1017" s="309"/>
      <c r="M1017" s="309"/>
      <c r="N1017" s="309"/>
      <c r="O1017" s="309"/>
      <c r="P1017" s="309"/>
      <c r="Q1017" s="309"/>
      <c r="R1017" s="309"/>
      <c r="S1017" s="309"/>
      <c r="T1017" s="195"/>
      <c r="U1017" s="195"/>
      <c r="V1017" s="195"/>
    </row>
    <row r="1018" spans="1:22" ht="14.5">
      <c r="A1018" s="322"/>
      <c r="B1018" s="322"/>
      <c r="C1018" s="314"/>
      <c r="D1018" s="314"/>
      <c r="E1018" s="314"/>
      <c r="F1018" s="309"/>
      <c r="G1018" s="309"/>
      <c r="H1018" s="309"/>
      <c r="I1018" s="309"/>
      <c r="J1018" s="309"/>
      <c r="K1018" s="309"/>
      <c r="L1018" s="309"/>
      <c r="M1018" s="309"/>
      <c r="N1018" s="309"/>
      <c r="O1018" s="309"/>
      <c r="P1018" s="309"/>
      <c r="Q1018" s="309"/>
      <c r="R1018" s="309"/>
      <c r="S1018" s="309"/>
      <c r="T1018" s="195"/>
      <c r="U1018" s="195"/>
      <c r="V1018" s="195"/>
    </row>
    <row r="1019" spans="1:22" ht="14.5">
      <c r="A1019" s="322"/>
      <c r="B1019" s="322"/>
      <c r="C1019" s="314"/>
      <c r="D1019" s="314"/>
      <c r="E1019" s="314"/>
      <c r="F1019" s="309"/>
      <c r="G1019" s="309"/>
      <c r="H1019" s="309"/>
      <c r="I1019" s="309"/>
      <c r="J1019" s="309"/>
      <c r="K1019" s="309"/>
      <c r="L1019" s="309"/>
      <c r="M1019" s="309"/>
      <c r="N1019" s="309"/>
      <c r="O1019" s="309"/>
      <c r="P1019" s="309"/>
      <c r="Q1019" s="309"/>
      <c r="R1019" s="309"/>
      <c r="S1019" s="309"/>
      <c r="T1019" s="195"/>
      <c r="U1019" s="195"/>
      <c r="V1019" s="195"/>
    </row>
    <row r="1020" spans="1:22" ht="14.5">
      <c r="A1020" s="322"/>
      <c r="B1020" s="322"/>
      <c r="C1020" s="314"/>
      <c r="D1020" s="314"/>
      <c r="E1020" s="314"/>
      <c r="F1020" s="309"/>
      <c r="G1020" s="309"/>
      <c r="H1020" s="309"/>
      <c r="I1020" s="309"/>
      <c r="J1020" s="309"/>
      <c r="K1020" s="309"/>
      <c r="L1020" s="309"/>
      <c r="M1020" s="309"/>
      <c r="N1020" s="309"/>
      <c r="O1020" s="309"/>
      <c r="P1020" s="309"/>
      <c r="Q1020" s="309"/>
      <c r="R1020" s="309"/>
      <c r="S1020" s="309"/>
      <c r="T1020" s="195"/>
      <c r="U1020" s="195"/>
      <c r="V1020" s="195"/>
    </row>
    <row r="1021" spans="1:22" ht="14.5">
      <c r="A1021" s="322"/>
      <c r="B1021" s="322"/>
      <c r="C1021" s="314"/>
      <c r="D1021" s="314"/>
      <c r="E1021" s="314"/>
      <c r="F1021" s="309"/>
      <c r="G1021" s="309"/>
      <c r="H1021" s="309"/>
      <c r="I1021" s="309"/>
      <c r="J1021" s="309"/>
      <c r="K1021" s="309"/>
      <c r="L1021" s="309"/>
      <c r="M1021" s="309"/>
      <c r="N1021" s="309"/>
      <c r="O1021" s="309"/>
      <c r="P1021" s="309"/>
      <c r="Q1021" s="309"/>
      <c r="R1021" s="309"/>
      <c r="S1021" s="309"/>
      <c r="T1021" s="195"/>
      <c r="U1021" s="195"/>
      <c r="V1021" s="195"/>
    </row>
    <row r="1022" spans="1:22" ht="14.5">
      <c r="A1022" s="322"/>
      <c r="B1022" s="322"/>
      <c r="C1022" s="314"/>
      <c r="D1022" s="314"/>
      <c r="E1022" s="314"/>
      <c r="F1022" s="309"/>
      <c r="G1022" s="309"/>
      <c r="H1022" s="309"/>
      <c r="I1022" s="309"/>
      <c r="J1022" s="309"/>
      <c r="K1022" s="309"/>
      <c r="L1022" s="309"/>
      <c r="M1022" s="309"/>
      <c r="N1022" s="309"/>
      <c r="O1022" s="309"/>
      <c r="P1022" s="309"/>
      <c r="Q1022" s="309"/>
      <c r="R1022" s="309"/>
      <c r="S1022" s="309"/>
      <c r="T1022" s="195"/>
      <c r="U1022" s="195"/>
      <c r="V1022" s="195"/>
    </row>
    <row r="1023" spans="1:22" ht="14.5">
      <c r="A1023" s="322"/>
      <c r="B1023" s="322"/>
      <c r="C1023" s="314"/>
      <c r="D1023" s="314"/>
      <c r="E1023" s="314"/>
      <c r="F1023" s="309"/>
      <c r="G1023" s="309"/>
      <c r="H1023" s="309"/>
      <c r="I1023" s="309"/>
      <c r="J1023" s="309"/>
      <c r="K1023" s="309"/>
      <c r="L1023" s="309"/>
      <c r="M1023" s="309"/>
      <c r="N1023" s="309"/>
      <c r="O1023" s="309"/>
      <c r="P1023" s="309"/>
      <c r="Q1023" s="309"/>
      <c r="R1023" s="309"/>
      <c r="S1023" s="309"/>
      <c r="T1023" s="195"/>
      <c r="U1023" s="195"/>
      <c r="V1023" s="195"/>
    </row>
    <row r="1024" spans="1:22" ht="14.5">
      <c r="A1024" s="322"/>
      <c r="B1024" s="322"/>
      <c r="C1024" s="314"/>
      <c r="D1024" s="314"/>
      <c r="E1024" s="314"/>
      <c r="F1024" s="309"/>
      <c r="G1024" s="309"/>
      <c r="H1024" s="309"/>
      <c r="I1024" s="309"/>
      <c r="J1024" s="309"/>
      <c r="K1024" s="309"/>
      <c r="L1024" s="309"/>
      <c r="M1024" s="309"/>
      <c r="N1024" s="309"/>
      <c r="O1024" s="309"/>
      <c r="P1024" s="309"/>
      <c r="Q1024" s="309"/>
      <c r="R1024" s="309"/>
      <c r="S1024" s="309"/>
      <c r="T1024" s="195"/>
      <c r="U1024" s="195"/>
      <c r="V1024" s="195"/>
    </row>
    <row r="1025" spans="1:22" ht="14.5">
      <c r="A1025" s="322"/>
      <c r="B1025" s="322"/>
      <c r="C1025" s="314"/>
      <c r="D1025" s="314"/>
      <c r="E1025" s="314"/>
      <c r="F1025" s="309"/>
      <c r="G1025" s="309"/>
      <c r="H1025" s="309"/>
      <c r="I1025" s="309"/>
      <c r="J1025" s="309"/>
      <c r="K1025" s="309"/>
      <c r="L1025" s="309"/>
      <c r="M1025" s="309"/>
      <c r="N1025" s="309"/>
      <c r="O1025" s="309"/>
      <c r="P1025" s="309"/>
      <c r="Q1025" s="309"/>
      <c r="R1025" s="309"/>
      <c r="S1025" s="309"/>
      <c r="T1025" s="195"/>
      <c r="U1025" s="195"/>
      <c r="V1025" s="195"/>
    </row>
    <row r="1026" spans="1:22" ht="14.5">
      <c r="A1026" s="322"/>
      <c r="B1026" s="322"/>
      <c r="C1026" s="314"/>
      <c r="D1026" s="314"/>
      <c r="E1026" s="314"/>
      <c r="F1026" s="309"/>
      <c r="G1026" s="309"/>
      <c r="H1026" s="309"/>
      <c r="I1026" s="309"/>
      <c r="J1026" s="309"/>
      <c r="K1026" s="309"/>
      <c r="L1026" s="309"/>
      <c r="M1026" s="309"/>
      <c r="N1026" s="309"/>
      <c r="O1026" s="309"/>
      <c r="P1026" s="309"/>
      <c r="Q1026" s="309"/>
      <c r="R1026" s="309"/>
      <c r="S1026" s="309"/>
      <c r="T1026" s="195"/>
      <c r="U1026" s="195"/>
      <c r="V1026" s="195"/>
    </row>
    <row r="1027" spans="1:22" ht="14.5">
      <c r="A1027" s="322"/>
      <c r="B1027" s="322"/>
      <c r="C1027" s="314"/>
      <c r="D1027" s="314"/>
      <c r="E1027" s="314"/>
      <c r="F1027" s="309"/>
      <c r="G1027" s="309"/>
      <c r="H1027" s="309"/>
      <c r="I1027" s="309"/>
      <c r="J1027" s="309"/>
      <c r="K1027" s="309"/>
      <c r="L1027" s="309"/>
      <c r="M1027" s="309"/>
      <c r="N1027" s="309"/>
      <c r="O1027" s="309"/>
      <c r="P1027" s="309"/>
      <c r="Q1027" s="309"/>
      <c r="R1027" s="309"/>
      <c r="S1027" s="309"/>
      <c r="T1027" s="195"/>
      <c r="U1027" s="195"/>
      <c r="V1027" s="195"/>
    </row>
    <row r="1028" spans="1:22" ht="14.5">
      <c r="A1028" s="322"/>
      <c r="B1028" s="322"/>
      <c r="C1028" s="314"/>
      <c r="D1028" s="314"/>
      <c r="E1028" s="314"/>
      <c r="F1028" s="309"/>
      <c r="G1028" s="309"/>
      <c r="H1028" s="309"/>
      <c r="I1028" s="309"/>
      <c r="J1028" s="309"/>
      <c r="K1028" s="309"/>
      <c r="L1028" s="309"/>
      <c r="M1028" s="309"/>
      <c r="N1028" s="309"/>
      <c r="O1028" s="309"/>
      <c r="P1028" s="309"/>
      <c r="Q1028" s="309"/>
      <c r="R1028" s="309"/>
      <c r="S1028" s="309"/>
      <c r="T1028" s="195"/>
      <c r="U1028" s="195"/>
      <c r="V1028" s="195"/>
    </row>
    <row r="1029" spans="1:22" ht="14.5">
      <c r="A1029" s="322"/>
      <c r="B1029" s="322"/>
      <c r="C1029" s="314"/>
      <c r="D1029" s="314"/>
      <c r="E1029" s="314"/>
      <c r="F1029" s="309"/>
      <c r="G1029" s="309"/>
      <c r="H1029" s="309"/>
      <c r="I1029" s="309"/>
      <c r="J1029" s="309"/>
      <c r="K1029" s="309"/>
      <c r="L1029" s="309"/>
      <c r="M1029" s="309"/>
      <c r="N1029" s="309"/>
      <c r="O1029" s="309"/>
      <c r="P1029" s="309"/>
      <c r="Q1029" s="309"/>
      <c r="R1029" s="309"/>
      <c r="S1029" s="309"/>
      <c r="T1029" s="195"/>
      <c r="U1029" s="195"/>
      <c r="V1029" s="195"/>
    </row>
    <row r="1030" spans="1:22" ht="14.5">
      <c r="A1030" s="322"/>
      <c r="B1030" s="322"/>
      <c r="C1030" s="314"/>
      <c r="D1030" s="314"/>
      <c r="E1030" s="314"/>
      <c r="F1030" s="309"/>
      <c r="G1030" s="309"/>
      <c r="H1030" s="309"/>
      <c r="I1030" s="309"/>
      <c r="J1030" s="309"/>
      <c r="K1030" s="309"/>
      <c r="L1030" s="309"/>
      <c r="M1030" s="309"/>
      <c r="N1030" s="309"/>
      <c r="O1030" s="309"/>
      <c r="P1030" s="309"/>
      <c r="Q1030" s="309"/>
      <c r="R1030" s="309"/>
      <c r="S1030" s="309"/>
      <c r="T1030" s="195"/>
      <c r="U1030" s="195"/>
      <c r="V1030" s="195"/>
    </row>
    <row r="1031" spans="1:22" ht="14.5">
      <c r="A1031" s="322"/>
      <c r="B1031" s="322"/>
      <c r="C1031" s="314"/>
      <c r="D1031" s="314"/>
      <c r="E1031" s="314"/>
      <c r="F1031" s="309"/>
      <c r="G1031" s="309"/>
      <c r="H1031" s="309"/>
      <c r="I1031" s="309"/>
      <c r="J1031" s="309"/>
      <c r="K1031" s="309"/>
      <c r="L1031" s="309"/>
      <c r="M1031" s="309"/>
      <c r="N1031" s="309"/>
      <c r="O1031" s="309"/>
      <c r="P1031" s="309"/>
      <c r="Q1031" s="309"/>
      <c r="R1031" s="309"/>
      <c r="S1031" s="309"/>
      <c r="T1031" s="195"/>
      <c r="U1031" s="195"/>
      <c r="V1031" s="195"/>
    </row>
    <row r="1032" spans="1:22" ht="14.5">
      <c r="A1032" s="322"/>
      <c r="B1032" s="322"/>
      <c r="C1032" s="314"/>
      <c r="D1032" s="314"/>
      <c r="E1032" s="314"/>
      <c r="F1032" s="309"/>
      <c r="G1032" s="309"/>
      <c r="H1032" s="309"/>
      <c r="I1032" s="309"/>
      <c r="J1032" s="309"/>
      <c r="K1032" s="309"/>
      <c r="L1032" s="309"/>
      <c r="M1032" s="309"/>
      <c r="N1032" s="309"/>
      <c r="O1032" s="309"/>
      <c r="P1032" s="309"/>
      <c r="Q1032" s="309"/>
      <c r="R1032" s="309"/>
      <c r="S1032" s="309"/>
      <c r="T1032" s="195"/>
      <c r="U1032" s="195"/>
      <c r="V1032" s="195"/>
    </row>
    <row r="1033" spans="1:22" ht="14.5">
      <c r="A1033" s="322"/>
      <c r="B1033" s="322"/>
      <c r="C1033" s="314"/>
      <c r="D1033" s="314"/>
      <c r="E1033" s="314"/>
      <c r="F1033" s="309"/>
      <c r="G1033" s="309"/>
      <c r="H1033" s="309"/>
      <c r="I1033" s="309"/>
      <c r="J1033" s="309"/>
      <c r="K1033" s="309"/>
      <c r="L1033" s="309"/>
      <c r="M1033" s="309"/>
      <c r="N1033" s="309"/>
      <c r="O1033" s="309"/>
      <c r="P1033" s="309"/>
      <c r="Q1033" s="309"/>
      <c r="R1033" s="309"/>
      <c r="S1033" s="309"/>
      <c r="T1033" s="195"/>
      <c r="U1033" s="195"/>
      <c r="V1033" s="195"/>
    </row>
    <row r="1034" spans="1:22" ht="14.5">
      <c r="A1034" s="322"/>
      <c r="B1034" s="322"/>
      <c r="C1034" s="314"/>
      <c r="D1034" s="314"/>
      <c r="E1034" s="314"/>
      <c r="F1034" s="309"/>
      <c r="G1034" s="309"/>
      <c r="H1034" s="309"/>
      <c r="I1034" s="309"/>
      <c r="J1034" s="309"/>
      <c r="K1034" s="309"/>
      <c r="L1034" s="309"/>
      <c r="M1034" s="309"/>
      <c r="N1034" s="309"/>
      <c r="O1034" s="309"/>
      <c r="P1034" s="309"/>
      <c r="Q1034" s="309"/>
      <c r="R1034" s="309"/>
      <c r="S1034" s="309"/>
      <c r="T1034" s="195"/>
      <c r="U1034" s="195"/>
      <c r="V1034" s="195"/>
    </row>
    <row r="1035" spans="1:22" ht="14.5">
      <c r="A1035" s="322"/>
      <c r="B1035" s="322"/>
      <c r="C1035" s="314"/>
      <c r="D1035" s="314"/>
      <c r="E1035" s="314"/>
      <c r="F1035" s="309"/>
      <c r="G1035" s="309"/>
      <c r="H1035" s="309"/>
      <c r="I1035" s="309"/>
      <c r="J1035" s="309"/>
      <c r="K1035" s="309"/>
      <c r="L1035" s="309"/>
      <c r="M1035" s="309"/>
      <c r="N1035" s="309"/>
      <c r="O1035" s="309"/>
      <c r="P1035" s="309"/>
      <c r="Q1035" s="309"/>
      <c r="R1035" s="309"/>
      <c r="S1035" s="309"/>
      <c r="T1035" s="195"/>
      <c r="U1035" s="195"/>
      <c r="V1035" s="195"/>
    </row>
    <row r="1036" spans="1:22" ht="14.5">
      <c r="A1036" s="322"/>
      <c r="B1036" s="322"/>
      <c r="C1036" s="314"/>
      <c r="D1036" s="314"/>
      <c r="E1036" s="314"/>
      <c r="F1036" s="309"/>
      <c r="G1036" s="309"/>
      <c r="H1036" s="309"/>
      <c r="I1036" s="309"/>
      <c r="J1036" s="309"/>
      <c r="K1036" s="309"/>
      <c r="L1036" s="309"/>
      <c r="M1036" s="309"/>
      <c r="N1036" s="309"/>
      <c r="O1036" s="309"/>
      <c r="P1036" s="309"/>
      <c r="Q1036" s="309"/>
      <c r="R1036" s="309"/>
      <c r="S1036" s="309"/>
      <c r="T1036" s="195"/>
      <c r="U1036" s="195"/>
      <c r="V1036" s="195"/>
    </row>
    <row r="1037" spans="1:22" ht="14.5">
      <c r="A1037" s="322"/>
      <c r="B1037" s="322"/>
      <c r="C1037" s="314"/>
      <c r="D1037" s="314"/>
      <c r="E1037" s="314"/>
      <c r="F1037" s="309"/>
      <c r="G1037" s="309"/>
      <c r="H1037" s="309"/>
      <c r="I1037" s="309"/>
      <c r="J1037" s="309"/>
      <c r="K1037" s="309"/>
      <c r="L1037" s="309"/>
      <c r="M1037" s="309"/>
      <c r="N1037" s="309"/>
      <c r="O1037" s="309"/>
      <c r="P1037" s="309"/>
      <c r="Q1037" s="309"/>
      <c r="R1037" s="309"/>
      <c r="S1037" s="309"/>
      <c r="T1037" s="195"/>
      <c r="U1037" s="195"/>
      <c r="V1037" s="195"/>
    </row>
    <row r="1038" spans="1:22" ht="14.5">
      <c r="A1038" s="322"/>
      <c r="B1038" s="322"/>
      <c r="C1038" s="314"/>
      <c r="D1038" s="314"/>
      <c r="E1038" s="314"/>
      <c r="F1038" s="309"/>
      <c r="G1038" s="309"/>
      <c r="H1038" s="309"/>
      <c r="I1038" s="309"/>
      <c r="J1038" s="309"/>
      <c r="K1038" s="309"/>
      <c r="L1038" s="309"/>
      <c r="M1038" s="309"/>
      <c r="N1038" s="309"/>
      <c r="O1038" s="309"/>
      <c r="P1038" s="309"/>
      <c r="Q1038" s="309"/>
      <c r="R1038" s="309"/>
      <c r="S1038" s="309"/>
      <c r="T1038" s="195"/>
      <c r="U1038" s="195"/>
      <c r="V1038" s="195"/>
    </row>
    <row r="1039" spans="1:22" ht="14.5">
      <c r="A1039" s="322"/>
      <c r="B1039" s="322"/>
      <c r="C1039" s="314"/>
      <c r="D1039" s="314"/>
      <c r="E1039" s="314"/>
      <c r="F1039" s="309"/>
      <c r="G1039" s="309"/>
      <c r="H1039" s="309"/>
      <c r="I1039" s="309"/>
      <c r="J1039" s="309"/>
      <c r="K1039" s="309"/>
      <c r="L1039" s="309"/>
      <c r="M1039" s="309"/>
      <c r="N1039" s="309"/>
      <c r="O1039" s="309"/>
      <c r="P1039" s="309"/>
      <c r="Q1039" s="309"/>
      <c r="R1039" s="309"/>
      <c r="S1039" s="309"/>
      <c r="T1039" s="195"/>
      <c r="U1039" s="195"/>
      <c r="V1039" s="195"/>
    </row>
    <row r="1040" spans="1:22" ht="14.5">
      <c r="A1040" s="322"/>
      <c r="B1040" s="322"/>
      <c r="C1040" s="314"/>
      <c r="D1040" s="314"/>
      <c r="E1040" s="314"/>
      <c r="F1040" s="309"/>
      <c r="G1040" s="309"/>
      <c r="H1040" s="309"/>
      <c r="I1040" s="309"/>
      <c r="J1040" s="309"/>
      <c r="K1040" s="309"/>
      <c r="L1040" s="309"/>
      <c r="M1040" s="309"/>
      <c r="N1040" s="309"/>
      <c r="O1040" s="309"/>
      <c r="P1040" s="309"/>
      <c r="Q1040" s="309"/>
      <c r="R1040" s="309"/>
      <c r="S1040" s="309"/>
      <c r="T1040" s="195"/>
      <c r="U1040" s="195"/>
      <c r="V1040" s="195"/>
    </row>
    <row r="1041" spans="1:22" ht="14.5">
      <c r="A1041" s="322"/>
      <c r="B1041" s="322"/>
      <c r="C1041" s="314"/>
      <c r="D1041" s="314"/>
      <c r="E1041" s="314"/>
      <c r="F1041" s="309"/>
      <c r="G1041" s="309"/>
      <c r="H1041" s="309"/>
      <c r="I1041" s="309"/>
      <c r="J1041" s="309"/>
      <c r="K1041" s="309"/>
      <c r="L1041" s="309"/>
      <c r="M1041" s="309"/>
      <c r="N1041" s="309"/>
      <c r="O1041" s="309"/>
      <c r="P1041" s="309"/>
      <c r="Q1041" s="309"/>
      <c r="R1041" s="309"/>
      <c r="S1041" s="309"/>
      <c r="T1041" s="195"/>
      <c r="U1041" s="195"/>
      <c r="V1041" s="195"/>
    </row>
    <row r="1042" spans="1:22" ht="14.5">
      <c r="A1042" s="322"/>
      <c r="B1042" s="322"/>
      <c r="C1042" s="314"/>
      <c r="D1042" s="314"/>
      <c r="E1042" s="314"/>
      <c r="F1042" s="309"/>
      <c r="G1042" s="309"/>
      <c r="H1042" s="309"/>
      <c r="I1042" s="309"/>
      <c r="J1042" s="309"/>
      <c r="K1042" s="309"/>
      <c r="L1042" s="309"/>
      <c r="M1042" s="309"/>
      <c r="N1042" s="309"/>
      <c r="O1042" s="309"/>
      <c r="P1042" s="309"/>
      <c r="Q1042" s="309"/>
      <c r="R1042" s="309"/>
      <c r="S1042" s="309"/>
      <c r="T1042" s="195"/>
      <c r="U1042" s="195"/>
      <c r="V1042" s="195"/>
    </row>
    <row r="1043" spans="1:22" ht="14.5">
      <c r="A1043" s="322"/>
      <c r="B1043" s="322"/>
      <c r="C1043" s="314"/>
      <c r="D1043" s="314"/>
      <c r="E1043" s="314"/>
      <c r="F1043" s="309"/>
      <c r="G1043" s="309"/>
      <c r="H1043" s="309"/>
      <c r="I1043" s="309"/>
      <c r="J1043" s="309"/>
      <c r="K1043" s="309"/>
      <c r="L1043" s="309"/>
      <c r="M1043" s="309"/>
      <c r="N1043" s="309"/>
      <c r="O1043" s="309"/>
      <c r="P1043" s="309"/>
      <c r="Q1043" s="309"/>
      <c r="R1043" s="309"/>
      <c r="S1043" s="309"/>
      <c r="T1043" s="195"/>
      <c r="U1043" s="195"/>
      <c r="V1043" s="195"/>
    </row>
    <row r="1044" spans="1:22" ht="14.5">
      <c r="A1044" s="322"/>
      <c r="B1044" s="322"/>
      <c r="C1044" s="314"/>
      <c r="D1044" s="314"/>
      <c r="E1044" s="314"/>
      <c r="F1044" s="309"/>
      <c r="G1044" s="309"/>
      <c r="H1044" s="309"/>
      <c r="I1044" s="309"/>
      <c r="J1044" s="309"/>
      <c r="K1044" s="309"/>
      <c r="L1044" s="309"/>
      <c r="M1044" s="309"/>
      <c r="N1044" s="309"/>
      <c r="O1044" s="309"/>
      <c r="P1044" s="309"/>
      <c r="Q1044" s="309"/>
      <c r="R1044" s="309"/>
      <c r="S1044" s="309"/>
      <c r="T1044" s="195"/>
      <c r="U1044" s="195"/>
      <c r="V1044" s="195"/>
    </row>
    <row r="1045" spans="1:22" ht="14.5">
      <c r="A1045" s="322"/>
      <c r="B1045" s="322"/>
      <c r="C1045" s="314"/>
      <c r="D1045" s="314"/>
      <c r="E1045" s="314"/>
      <c r="F1045" s="309"/>
      <c r="G1045" s="309"/>
      <c r="H1045" s="309"/>
      <c r="I1045" s="309"/>
      <c r="J1045" s="309"/>
      <c r="K1045" s="309"/>
      <c r="L1045" s="309"/>
      <c r="M1045" s="309"/>
      <c r="N1045" s="309"/>
      <c r="O1045" s="309"/>
      <c r="P1045" s="309"/>
      <c r="Q1045" s="309"/>
      <c r="R1045" s="309"/>
      <c r="S1045" s="309"/>
      <c r="T1045" s="195"/>
      <c r="U1045" s="195"/>
      <c r="V1045" s="195"/>
    </row>
    <row r="1046" spans="1:22" ht="14.5">
      <c r="A1046" s="322"/>
      <c r="B1046" s="322"/>
      <c r="C1046" s="314"/>
      <c r="D1046" s="314"/>
      <c r="E1046" s="314"/>
      <c r="F1046" s="309"/>
      <c r="G1046" s="309"/>
      <c r="H1046" s="309"/>
      <c r="I1046" s="309"/>
      <c r="J1046" s="309"/>
      <c r="K1046" s="309"/>
      <c r="L1046" s="309"/>
      <c r="M1046" s="309"/>
      <c r="N1046" s="309"/>
      <c r="O1046" s="309"/>
      <c r="P1046" s="309"/>
      <c r="Q1046" s="309"/>
      <c r="R1046" s="309"/>
      <c r="S1046" s="309"/>
      <c r="T1046" s="195"/>
      <c r="U1046" s="195"/>
      <c r="V1046" s="195"/>
    </row>
    <row r="1047" spans="1:22" ht="14.5">
      <c r="A1047" s="322"/>
      <c r="B1047" s="322"/>
      <c r="C1047" s="314"/>
      <c r="D1047" s="314"/>
      <c r="E1047" s="314"/>
      <c r="F1047" s="309"/>
      <c r="G1047" s="309"/>
      <c r="H1047" s="309"/>
      <c r="I1047" s="309"/>
      <c r="J1047" s="309"/>
      <c r="K1047" s="309"/>
      <c r="L1047" s="309"/>
      <c r="M1047" s="309"/>
      <c r="N1047" s="309"/>
      <c r="O1047" s="309"/>
      <c r="P1047" s="309"/>
      <c r="Q1047" s="309"/>
      <c r="R1047" s="309"/>
      <c r="S1047" s="309"/>
      <c r="T1047" s="195"/>
      <c r="U1047" s="195"/>
      <c r="V1047" s="195"/>
    </row>
    <row r="1048" spans="1:22" ht="14.5">
      <c r="A1048" s="322"/>
      <c r="B1048" s="322"/>
      <c r="C1048" s="314"/>
      <c r="D1048" s="314"/>
      <c r="E1048" s="314"/>
      <c r="F1048" s="309"/>
      <c r="G1048" s="309"/>
      <c r="H1048" s="309"/>
      <c r="I1048" s="309"/>
      <c r="J1048" s="309"/>
      <c r="K1048" s="309"/>
      <c r="L1048" s="309"/>
      <c r="M1048" s="309"/>
      <c r="N1048" s="309"/>
      <c r="O1048" s="309"/>
      <c r="P1048" s="309"/>
      <c r="Q1048" s="309"/>
      <c r="R1048" s="309"/>
      <c r="S1048" s="309"/>
      <c r="T1048" s="195"/>
      <c r="U1048" s="195"/>
      <c r="V1048" s="195"/>
    </row>
    <row r="1049" spans="1:22" ht="14.5">
      <c r="A1049" s="322"/>
      <c r="B1049" s="322"/>
      <c r="C1049" s="314"/>
      <c r="D1049" s="314"/>
      <c r="E1049" s="314"/>
      <c r="F1049" s="309"/>
      <c r="G1049" s="309"/>
      <c r="H1049" s="309"/>
      <c r="I1049" s="309"/>
      <c r="J1049" s="309"/>
      <c r="K1049" s="309"/>
      <c r="L1049" s="309"/>
      <c r="M1049" s="309"/>
      <c r="N1049" s="309"/>
      <c r="O1049" s="309"/>
      <c r="P1049" s="309"/>
      <c r="Q1049" s="309"/>
      <c r="R1049" s="309"/>
      <c r="S1049" s="309"/>
      <c r="T1049" s="195"/>
      <c r="U1049" s="195"/>
      <c r="V1049" s="195"/>
    </row>
    <row r="1050" spans="1:22" ht="14.5">
      <c r="A1050" s="322"/>
      <c r="B1050" s="322"/>
      <c r="C1050" s="314"/>
      <c r="D1050" s="314"/>
      <c r="E1050" s="314"/>
      <c r="F1050" s="309"/>
      <c r="G1050" s="309"/>
      <c r="H1050" s="309"/>
      <c r="I1050" s="309"/>
      <c r="J1050" s="309"/>
      <c r="K1050" s="309"/>
      <c r="L1050" s="309"/>
      <c r="M1050" s="309"/>
      <c r="N1050" s="309"/>
      <c r="O1050" s="309"/>
      <c r="P1050" s="309"/>
      <c r="Q1050" s="309"/>
      <c r="R1050" s="309"/>
      <c r="S1050" s="309"/>
      <c r="T1050" s="195"/>
      <c r="U1050" s="195"/>
      <c r="V1050" s="195"/>
    </row>
    <row r="1051" spans="1:22" ht="14.5">
      <c r="A1051" s="322"/>
      <c r="B1051" s="322"/>
      <c r="C1051" s="314"/>
      <c r="D1051" s="314"/>
      <c r="E1051" s="314"/>
      <c r="F1051" s="309"/>
      <c r="G1051" s="309"/>
      <c r="H1051" s="309"/>
      <c r="I1051" s="309"/>
      <c r="J1051" s="309"/>
      <c r="K1051" s="309"/>
      <c r="L1051" s="309"/>
      <c r="M1051" s="309"/>
      <c r="N1051" s="309"/>
      <c r="O1051" s="309"/>
      <c r="P1051" s="309"/>
      <c r="Q1051" s="309"/>
      <c r="R1051" s="309"/>
      <c r="S1051" s="309"/>
      <c r="T1051" s="195"/>
      <c r="U1051" s="195"/>
      <c r="V1051" s="195"/>
    </row>
    <row r="1052" spans="1:22" ht="14.5">
      <c r="A1052" s="322"/>
      <c r="B1052" s="322"/>
      <c r="C1052" s="314"/>
      <c r="D1052" s="314"/>
      <c r="E1052" s="314"/>
      <c r="F1052" s="309"/>
      <c r="G1052" s="309"/>
      <c r="H1052" s="309"/>
      <c r="I1052" s="309"/>
      <c r="J1052" s="309"/>
      <c r="K1052" s="309"/>
      <c r="L1052" s="309"/>
      <c r="M1052" s="309"/>
      <c r="N1052" s="309"/>
      <c r="O1052" s="309"/>
      <c r="P1052" s="309"/>
      <c r="Q1052" s="309"/>
      <c r="R1052" s="309"/>
      <c r="S1052" s="309"/>
      <c r="T1052" s="195"/>
      <c r="U1052" s="195"/>
      <c r="V1052" s="195"/>
    </row>
    <row r="1053" spans="1:22" ht="14.5">
      <c r="A1053" s="322"/>
      <c r="B1053" s="322"/>
      <c r="C1053" s="314"/>
      <c r="D1053" s="314"/>
      <c r="E1053" s="314"/>
      <c r="F1053" s="309"/>
      <c r="G1053" s="309"/>
      <c r="H1053" s="309"/>
      <c r="I1053" s="309"/>
      <c r="J1053" s="309"/>
      <c r="K1053" s="309"/>
      <c r="L1053" s="309"/>
      <c r="M1053" s="309"/>
      <c r="N1053" s="309"/>
      <c r="O1053" s="309"/>
      <c r="P1053" s="309"/>
      <c r="Q1053" s="309"/>
      <c r="R1053" s="309"/>
      <c r="S1053" s="309"/>
      <c r="T1053" s="195"/>
      <c r="U1053" s="195"/>
      <c r="V1053" s="195"/>
    </row>
    <row r="1054" spans="1:22" ht="14.5">
      <c r="A1054" s="322"/>
      <c r="B1054" s="322"/>
      <c r="C1054" s="314"/>
      <c r="D1054" s="314"/>
      <c r="E1054" s="314"/>
      <c r="F1054" s="309"/>
      <c r="G1054" s="309"/>
      <c r="H1054" s="309"/>
      <c r="I1054" s="309"/>
      <c r="J1054" s="309"/>
      <c r="K1054" s="309"/>
      <c r="L1054" s="309"/>
      <c r="M1054" s="309"/>
      <c r="N1054" s="309"/>
      <c r="O1054" s="309"/>
      <c r="P1054" s="309"/>
      <c r="Q1054" s="309"/>
      <c r="R1054" s="309"/>
      <c r="S1054" s="309"/>
      <c r="T1054" s="195"/>
      <c r="U1054" s="195"/>
      <c r="V1054" s="195"/>
    </row>
    <row r="1055" spans="1:22" ht="14.5">
      <c r="A1055" s="322"/>
      <c r="B1055" s="322"/>
      <c r="C1055" s="314"/>
      <c r="D1055" s="314"/>
      <c r="E1055" s="314"/>
      <c r="F1055" s="309"/>
      <c r="G1055" s="309"/>
      <c r="H1055" s="309"/>
      <c r="I1055" s="309"/>
      <c r="J1055" s="309"/>
      <c r="K1055" s="309"/>
      <c r="L1055" s="309"/>
      <c r="M1055" s="309"/>
      <c r="N1055" s="309"/>
      <c r="O1055" s="309"/>
      <c r="P1055" s="309"/>
      <c r="Q1055" s="309"/>
      <c r="R1055" s="309"/>
      <c r="S1055" s="309"/>
      <c r="T1055" s="195"/>
      <c r="U1055" s="195"/>
      <c r="V1055" s="195"/>
    </row>
    <row r="1056" spans="1:22" ht="14.5">
      <c r="A1056" s="322"/>
      <c r="B1056" s="322"/>
      <c r="C1056" s="314"/>
      <c r="D1056" s="314"/>
      <c r="E1056" s="314"/>
      <c r="F1056" s="309"/>
      <c r="G1056" s="309"/>
      <c r="H1056" s="309"/>
      <c r="I1056" s="309"/>
      <c r="J1056" s="309"/>
      <c r="K1056" s="309"/>
      <c r="L1056" s="309"/>
      <c r="M1056" s="309"/>
      <c r="N1056" s="309"/>
      <c r="O1056" s="309"/>
      <c r="P1056" s="309"/>
      <c r="Q1056" s="309"/>
      <c r="R1056" s="309"/>
      <c r="S1056" s="309"/>
      <c r="T1056" s="195"/>
      <c r="U1056" s="195"/>
      <c r="V1056" s="195"/>
    </row>
    <row r="1057" spans="1:22" ht="14.5">
      <c r="A1057" s="322"/>
      <c r="B1057" s="322"/>
      <c r="C1057" s="314"/>
      <c r="D1057" s="314"/>
      <c r="E1057" s="314"/>
      <c r="F1057" s="309"/>
      <c r="G1057" s="309"/>
      <c r="H1057" s="309"/>
      <c r="I1057" s="309"/>
      <c r="J1057" s="309"/>
      <c r="K1057" s="309"/>
      <c r="L1057" s="309"/>
      <c r="M1057" s="309"/>
      <c r="N1057" s="309"/>
      <c r="O1057" s="309"/>
      <c r="P1057" s="309"/>
      <c r="Q1057" s="309"/>
      <c r="R1057" s="309"/>
      <c r="S1057" s="309"/>
      <c r="T1057" s="195"/>
      <c r="U1057" s="195"/>
      <c r="V1057" s="195"/>
    </row>
    <row r="1058" spans="1:22" ht="14.5">
      <c r="A1058" s="322"/>
      <c r="B1058" s="322"/>
      <c r="C1058" s="314"/>
      <c r="D1058" s="314"/>
      <c r="E1058" s="314"/>
      <c r="F1058" s="309"/>
      <c r="G1058" s="309"/>
      <c r="H1058" s="309"/>
      <c r="I1058" s="309"/>
      <c r="J1058" s="309"/>
      <c r="K1058" s="309"/>
      <c r="L1058" s="309"/>
      <c r="M1058" s="309"/>
      <c r="N1058" s="309"/>
      <c r="O1058" s="309"/>
      <c r="P1058" s="309"/>
      <c r="Q1058" s="309"/>
      <c r="R1058" s="309"/>
      <c r="S1058" s="309"/>
      <c r="T1058" s="195"/>
      <c r="U1058" s="195"/>
      <c r="V1058" s="195"/>
    </row>
    <row r="1059" spans="1:22" ht="14.5">
      <c r="A1059" s="322"/>
      <c r="B1059" s="322"/>
      <c r="C1059" s="314"/>
      <c r="D1059" s="314"/>
      <c r="E1059" s="314"/>
      <c r="F1059" s="309"/>
      <c r="G1059" s="309"/>
      <c r="H1059" s="309"/>
      <c r="I1059" s="309"/>
      <c r="J1059" s="309"/>
      <c r="K1059" s="309"/>
      <c r="L1059" s="309"/>
      <c r="M1059" s="309"/>
      <c r="N1059" s="309"/>
      <c r="O1059" s="309"/>
      <c r="P1059" s="309"/>
      <c r="Q1059" s="309"/>
      <c r="R1059" s="309"/>
      <c r="S1059" s="309"/>
      <c r="T1059" s="195"/>
      <c r="U1059" s="195"/>
      <c r="V1059" s="195"/>
    </row>
    <row r="1060" spans="1:22" ht="14.5">
      <c r="A1060" s="322"/>
      <c r="B1060" s="322"/>
      <c r="C1060" s="314"/>
      <c r="D1060" s="314"/>
      <c r="E1060" s="314"/>
      <c r="F1060" s="309"/>
      <c r="G1060" s="309"/>
      <c r="H1060" s="309"/>
      <c r="I1060" s="309"/>
      <c r="J1060" s="309"/>
      <c r="K1060" s="309"/>
      <c r="L1060" s="309"/>
      <c r="M1060" s="309"/>
      <c r="N1060" s="309"/>
      <c r="O1060" s="309"/>
      <c r="P1060" s="309"/>
      <c r="Q1060" s="309"/>
      <c r="R1060" s="309"/>
      <c r="S1060" s="309"/>
      <c r="T1060" s="195"/>
      <c r="U1060" s="195"/>
      <c r="V1060" s="195"/>
    </row>
    <row r="1061" spans="1:22" ht="14.5">
      <c r="A1061" s="322"/>
      <c r="B1061" s="322"/>
      <c r="C1061" s="314"/>
      <c r="D1061" s="314"/>
      <c r="E1061" s="314"/>
      <c r="F1061" s="309"/>
      <c r="G1061" s="309"/>
      <c r="H1061" s="309"/>
      <c r="I1061" s="309"/>
      <c r="J1061" s="309"/>
      <c r="K1061" s="309"/>
      <c r="L1061" s="309"/>
      <c r="M1061" s="309"/>
      <c r="N1061" s="309"/>
      <c r="O1061" s="309"/>
      <c r="P1061" s="309"/>
      <c r="Q1061" s="309"/>
      <c r="R1061" s="309"/>
      <c r="S1061" s="309"/>
      <c r="T1061" s="195"/>
      <c r="U1061" s="195"/>
      <c r="V1061" s="195"/>
    </row>
    <row r="1062" spans="1:22" ht="14.5">
      <c r="A1062" s="322"/>
      <c r="B1062" s="322"/>
      <c r="C1062" s="314"/>
      <c r="D1062" s="314"/>
      <c r="E1062" s="314"/>
      <c r="F1062" s="309"/>
      <c r="G1062" s="309"/>
      <c r="H1062" s="309"/>
      <c r="I1062" s="309"/>
      <c r="J1062" s="309"/>
      <c r="K1062" s="309"/>
      <c r="L1062" s="309"/>
      <c r="M1062" s="309"/>
      <c r="N1062" s="309"/>
      <c r="O1062" s="309"/>
      <c r="P1062" s="309"/>
      <c r="Q1062" s="309"/>
      <c r="R1062" s="309"/>
      <c r="S1062" s="309"/>
      <c r="T1062" s="195"/>
      <c r="U1062" s="195"/>
      <c r="V1062" s="195"/>
    </row>
    <row r="1063" spans="1:22" ht="14.5">
      <c r="A1063" s="322"/>
      <c r="B1063" s="322"/>
      <c r="C1063" s="314"/>
      <c r="D1063" s="314"/>
      <c r="E1063" s="314"/>
      <c r="F1063" s="309"/>
      <c r="G1063" s="309"/>
      <c r="H1063" s="309"/>
      <c r="I1063" s="309"/>
      <c r="J1063" s="309"/>
      <c r="K1063" s="309"/>
      <c r="L1063" s="309"/>
      <c r="M1063" s="309"/>
      <c r="N1063" s="309"/>
      <c r="O1063" s="309"/>
      <c r="P1063" s="309"/>
      <c r="Q1063" s="309"/>
      <c r="R1063" s="309"/>
      <c r="S1063" s="309"/>
      <c r="T1063" s="195"/>
      <c r="U1063" s="195"/>
      <c r="V1063" s="195"/>
    </row>
    <row r="1064" spans="1:22" ht="14.5">
      <c r="A1064" s="322"/>
      <c r="B1064" s="322"/>
      <c r="C1064" s="314"/>
      <c r="D1064" s="314"/>
      <c r="E1064" s="314"/>
      <c r="F1064" s="309"/>
      <c r="G1064" s="309"/>
      <c r="H1064" s="309"/>
      <c r="I1064" s="309"/>
      <c r="J1064" s="309"/>
      <c r="K1064" s="309"/>
      <c r="L1064" s="309"/>
      <c r="M1064" s="309"/>
      <c r="N1064" s="309"/>
      <c r="O1064" s="309"/>
      <c r="P1064" s="309"/>
      <c r="Q1064" s="309"/>
      <c r="R1064" s="309"/>
      <c r="S1064" s="309"/>
      <c r="T1064" s="195"/>
      <c r="U1064" s="195"/>
      <c r="V1064" s="195"/>
    </row>
    <row r="1065" spans="1:22" ht="14.5">
      <c r="A1065" s="322"/>
      <c r="B1065" s="322"/>
      <c r="C1065" s="314"/>
      <c r="D1065" s="314"/>
      <c r="E1065" s="314"/>
      <c r="F1065" s="309"/>
      <c r="G1065" s="309"/>
      <c r="H1065" s="309"/>
      <c r="I1065" s="309"/>
      <c r="J1065" s="309"/>
      <c r="K1065" s="309"/>
      <c r="L1065" s="309"/>
      <c r="M1065" s="309"/>
      <c r="N1065" s="309"/>
      <c r="O1065" s="309"/>
      <c r="P1065" s="309"/>
      <c r="Q1065" s="309"/>
      <c r="R1065" s="309"/>
      <c r="S1065" s="309"/>
      <c r="T1065" s="195"/>
      <c r="U1065" s="195"/>
      <c r="V1065" s="195"/>
    </row>
    <row r="1066" spans="1:22" ht="14.5">
      <c r="A1066" s="322"/>
      <c r="B1066" s="322"/>
      <c r="C1066" s="314"/>
      <c r="D1066" s="314"/>
      <c r="E1066" s="314"/>
      <c r="F1066" s="309"/>
      <c r="G1066" s="309"/>
      <c r="H1066" s="309"/>
      <c r="I1066" s="309"/>
      <c r="J1066" s="309"/>
      <c r="K1066" s="309"/>
      <c r="L1066" s="309"/>
      <c r="M1066" s="309"/>
      <c r="N1066" s="309"/>
      <c r="O1066" s="309"/>
      <c r="P1066" s="309"/>
      <c r="Q1066" s="309"/>
      <c r="R1066" s="309"/>
      <c r="S1066" s="309"/>
      <c r="T1066" s="195"/>
      <c r="U1066" s="195"/>
      <c r="V1066" s="195"/>
    </row>
    <row r="1067" spans="1:22" ht="14.5">
      <c r="A1067" s="322"/>
      <c r="B1067" s="322"/>
      <c r="C1067" s="314"/>
      <c r="D1067" s="314"/>
      <c r="E1067" s="314"/>
      <c r="F1067" s="309"/>
      <c r="G1067" s="309"/>
      <c r="H1067" s="309"/>
      <c r="I1067" s="309"/>
      <c r="J1067" s="309"/>
      <c r="K1067" s="309"/>
      <c r="L1067" s="309"/>
      <c r="M1067" s="309"/>
      <c r="N1067" s="309"/>
      <c r="O1067" s="309"/>
      <c r="P1067" s="309"/>
      <c r="Q1067" s="309"/>
      <c r="R1067" s="309"/>
      <c r="S1067" s="309"/>
      <c r="T1067" s="195"/>
      <c r="U1067" s="195"/>
      <c r="V1067" s="195"/>
    </row>
    <row r="1068" spans="1:22" ht="14.5">
      <c r="A1068" s="322"/>
      <c r="B1068" s="322"/>
      <c r="C1068" s="314"/>
      <c r="D1068" s="314"/>
      <c r="E1068" s="314"/>
      <c r="F1068" s="309"/>
      <c r="G1068" s="309"/>
      <c r="H1068" s="309"/>
      <c r="I1068" s="309"/>
      <c r="J1068" s="309"/>
      <c r="K1068" s="309"/>
      <c r="L1068" s="309"/>
      <c r="M1068" s="309"/>
      <c r="N1068" s="309"/>
      <c r="O1068" s="309"/>
      <c r="P1068" s="309"/>
      <c r="Q1068" s="309"/>
      <c r="R1068" s="309"/>
      <c r="S1068" s="309"/>
      <c r="T1068" s="195"/>
      <c r="U1068" s="195"/>
      <c r="V1068" s="195"/>
    </row>
    <row r="1069" spans="1:22" ht="14.5">
      <c r="A1069" s="322"/>
      <c r="B1069" s="322"/>
      <c r="C1069" s="314"/>
      <c r="D1069" s="314"/>
      <c r="E1069" s="314"/>
      <c r="F1069" s="309"/>
      <c r="G1069" s="309"/>
      <c r="H1069" s="309"/>
      <c r="I1069" s="309"/>
      <c r="J1069" s="309"/>
      <c r="K1069" s="309"/>
      <c r="L1069" s="309"/>
      <c r="M1069" s="309"/>
      <c r="N1069" s="309"/>
      <c r="O1069" s="309"/>
      <c r="P1069" s="309"/>
      <c r="Q1069" s="309"/>
      <c r="R1069" s="309"/>
      <c r="S1069" s="309"/>
      <c r="T1069" s="195"/>
      <c r="U1069" s="195"/>
      <c r="V1069" s="195"/>
    </row>
    <row r="1070" spans="1:22" ht="14.5">
      <c r="A1070" s="322"/>
      <c r="B1070" s="322"/>
      <c r="C1070" s="314"/>
      <c r="D1070" s="314"/>
      <c r="E1070" s="314"/>
      <c r="F1070" s="309"/>
      <c r="G1070" s="309"/>
      <c r="H1070" s="309"/>
      <c r="I1070" s="309"/>
      <c r="J1070" s="309"/>
      <c r="K1070" s="309"/>
      <c r="L1070" s="309"/>
      <c r="M1070" s="309"/>
      <c r="N1070" s="309"/>
      <c r="O1070" s="309"/>
      <c r="P1070" s="309"/>
      <c r="Q1070" s="309"/>
      <c r="R1070" s="309"/>
      <c r="S1070" s="309"/>
      <c r="T1070" s="195"/>
      <c r="U1070" s="195"/>
      <c r="V1070" s="195"/>
    </row>
    <row r="1071" spans="1:22" ht="14.5">
      <c r="A1071" s="322"/>
      <c r="B1071" s="322"/>
      <c r="C1071" s="314"/>
      <c r="D1071" s="314"/>
      <c r="E1071" s="314"/>
      <c r="F1071" s="309"/>
      <c r="G1071" s="309"/>
      <c r="H1071" s="309"/>
      <c r="I1071" s="309"/>
      <c r="J1071" s="309"/>
      <c r="K1071" s="309"/>
      <c r="L1071" s="309"/>
      <c r="M1071" s="309"/>
      <c r="N1071" s="309"/>
      <c r="O1071" s="309"/>
      <c r="P1071" s="309"/>
      <c r="Q1071" s="309"/>
      <c r="R1071" s="309"/>
      <c r="S1071" s="309"/>
      <c r="T1071" s="195"/>
      <c r="U1071" s="195"/>
      <c r="V1071" s="195"/>
    </row>
    <row r="1072" spans="1:22" ht="14.5">
      <c r="A1072" s="322"/>
      <c r="B1072" s="322"/>
      <c r="C1072" s="314"/>
      <c r="D1072" s="314"/>
      <c r="E1072" s="314"/>
      <c r="F1072" s="309"/>
      <c r="G1072" s="309"/>
      <c r="H1072" s="309"/>
      <c r="I1072" s="309"/>
      <c r="J1072" s="309"/>
      <c r="K1072" s="309"/>
      <c r="L1072" s="309"/>
      <c r="M1072" s="309"/>
      <c r="N1072" s="309"/>
      <c r="O1072" s="309"/>
      <c r="P1072" s="309"/>
      <c r="Q1072" s="309"/>
      <c r="R1072" s="309"/>
      <c r="S1072" s="309"/>
      <c r="T1072" s="195"/>
      <c r="U1072" s="195"/>
      <c r="V1072" s="195"/>
    </row>
    <row r="1073" spans="1:22" ht="14.5">
      <c r="A1073" s="322"/>
      <c r="B1073" s="322"/>
      <c r="C1073" s="314"/>
      <c r="D1073" s="314"/>
      <c r="E1073" s="314"/>
      <c r="F1073" s="309"/>
      <c r="G1073" s="309"/>
      <c r="H1073" s="309"/>
      <c r="I1073" s="309"/>
      <c r="J1073" s="309"/>
      <c r="K1073" s="309"/>
      <c r="L1073" s="309"/>
      <c r="M1073" s="309"/>
      <c r="N1073" s="309"/>
      <c r="O1073" s="309"/>
      <c r="P1073" s="309"/>
      <c r="Q1073" s="309"/>
      <c r="R1073" s="309"/>
      <c r="S1073" s="309"/>
      <c r="T1073" s="195"/>
      <c r="U1073" s="195"/>
      <c r="V1073" s="195"/>
    </row>
    <row r="1074" spans="1:22" ht="14.5">
      <c r="A1074" s="322"/>
      <c r="B1074" s="322"/>
      <c r="C1074" s="314"/>
      <c r="D1074" s="314"/>
      <c r="E1074" s="314"/>
      <c r="F1074" s="309"/>
      <c r="G1074" s="309"/>
      <c r="H1074" s="309"/>
      <c r="I1074" s="309"/>
      <c r="J1074" s="309"/>
      <c r="K1074" s="309"/>
      <c r="L1074" s="309"/>
      <c r="M1074" s="309"/>
      <c r="N1074" s="309"/>
      <c r="O1074" s="309"/>
      <c r="P1074" s="309"/>
      <c r="Q1074" s="309"/>
      <c r="R1074" s="309"/>
      <c r="S1074" s="309"/>
      <c r="T1074" s="195"/>
      <c r="U1074" s="195"/>
      <c r="V1074" s="195"/>
    </row>
    <row r="1075" spans="1:22" ht="14.5">
      <c r="A1075" s="322"/>
      <c r="B1075" s="322"/>
      <c r="C1075" s="314"/>
      <c r="D1075" s="314"/>
      <c r="E1075" s="314"/>
      <c r="F1075" s="309"/>
      <c r="G1075" s="309"/>
      <c r="H1075" s="309"/>
      <c r="I1075" s="309"/>
      <c r="J1075" s="309"/>
      <c r="K1075" s="309"/>
      <c r="L1075" s="309"/>
      <c r="M1075" s="309"/>
      <c r="N1075" s="309"/>
      <c r="O1075" s="309"/>
      <c r="P1075" s="309"/>
      <c r="Q1075" s="309"/>
      <c r="R1075" s="309"/>
      <c r="S1075" s="309"/>
      <c r="T1075" s="195"/>
      <c r="U1075" s="195"/>
      <c r="V1075" s="195"/>
    </row>
    <row r="1076" spans="1:22" ht="14.5">
      <c r="A1076" s="322"/>
      <c r="B1076" s="322"/>
      <c r="C1076" s="314"/>
      <c r="D1076" s="314"/>
      <c r="E1076" s="314"/>
      <c r="F1076" s="309"/>
      <c r="G1076" s="309"/>
      <c r="H1076" s="309"/>
      <c r="I1076" s="309"/>
      <c r="J1076" s="309"/>
      <c r="K1076" s="309"/>
      <c r="L1076" s="309"/>
      <c r="M1076" s="309"/>
      <c r="N1076" s="309"/>
      <c r="O1076" s="309"/>
      <c r="P1076" s="309"/>
      <c r="Q1076" s="309"/>
      <c r="R1076" s="309"/>
      <c r="S1076" s="309"/>
      <c r="T1076" s="195"/>
      <c r="U1076" s="195"/>
      <c r="V1076" s="195"/>
    </row>
    <row r="1077" spans="1:22" ht="14.5">
      <c r="A1077" s="322"/>
      <c r="B1077" s="322"/>
      <c r="C1077" s="314"/>
      <c r="D1077" s="314"/>
      <c r="E1077" s="314"/>
      <c r="F1077" s="309"/>
      <c r="G1077" s="309"/>
      <c r="H1077" s="309"/>
      <c r="I1077" s="309"/>
      <c r="J1077" s="309"/>
      <c r="K1077" s="309"/>
      <c r="L1077" s="309"/>
      <c r="M1077" s="309"/>
      <c r="N1077" s="309"/>
      <c r="O1077" s="309"/>
      <c r="P1077" s="309"/>
      <c r="Q1077" s="309"/>
      <c r="R1077" s="309"/>
      <c r="S1077" s="309"/>
      <c r="T1077" s="195"/>
      <c r="U1077" s="195"/>
      <c r="V1077" s="195"/>
    </row>
    <row r="1078" spans="1:22" ht="14.5">
      <c r="A1078" s="322"/>
      <c r="B1078" s="322"/>
      <c r="C1078" s="314"/>
      <c r="D1078" s="314"/>
      <c r="E1078" s="314"/>
      <c r="F1078" s="309"/>
      <c r="G1078" s="309"/>
      <c r="H1078" s="309"/>
      <c r="I1078" s="309"/>
      <c r="J1078" s="309"/>
      <c r="K1078" s="309"/>
      <c r="L1078" s="309"/>
      <c r="M1078" s="309"/>
      <c r="N1078" s="309"/>
      <c r="O1078" s="309"/>
      <c r="P1078" s="309"/>
      <c r="Q1078" s="309"/>
      <c r="R1078" s="309"/>
      <c r="S1078" s="309"/>
      <c r="T1078" s="195"/>
      <c r="U1078" s="195"/>
      <c r="V1078" s="195"/>
    </row>
    <row r="1079" spans="1:22" ht="14.5">
      <c r="A1079" s="322"/>
      <c r="B1079" s="322"/>
      <c r="C1079" s="314"/>
      <c r="D1079" s="314"/>
      <c r="E1079" s="314"/>
      <c r="F1079" s="309"/>
      <c r="G1079" s="309"/>
      <c r="H1079" s="309"/>
      <c r="I1079" s="309"/>
      <c r="J1079" s="309"/>
      <c r="K1079" s="309"/>
      <c r="L1079" s="309"/>
      <c r="M1079" s="309"/>
      <c r="N1079" s="309"/>
      <c r="O1079" s="309"/>
      <c r="P1079" s="309"/>
      <c r="Q1079" s="309"/>
      <c r="R1079" s="309"/>
      <c r="S1079" s="309"/>
      <c r="T1079" s="195"/>
      <c r="U1079" s="195"/>
      <c r="V1079" s="195"/>
    </row>
    <row r="1080" spans="1:22" ht="14.5">
      <c r="A1080" s="322"/>
      <c r="B1080" s="322"/>
      <c r="C1080" s="314"/>
      <c r="D1080" s="314"/>
      <c r="E1080" s="314"/>
      <c r="F1080" s="309"/>
      <c r="G1080" s="309"/>
      <c r="H1080" s="309"/>
      <c r="I1080" s="309"/>
      <c r="J1080" s="309"/>
      <c r="K1080" s="309"/>
      <c r="L1080" s="309"/>
      <c r="M1080" s="309"/>
      <c r="N1080" s="309"/>
      <c r="O1080" s="309"/>
      <c r="P1080" s="309"/>
      <c r="Q1080" s="309"/>
      <c r="R1080" s="309"/>
      <c r="S1080" s="309"/>
      <c r="T1080" s="195"/>
      <c r="U1080" s="195"/>
      <c r="V1080" s="195"/>
    </row>
    <row r="1081" spans="1:22" ht="14.5">
      <c r="A1081" s="322"/>
      <c r="B1081" s="322"/>
      <c r="C1081" s="314"/>
      <c r="D1081" s="314"/>
      <c r="E1081" s="314"/>
      <c r="F1081" s="309"/>
      <c r="G1081" s="309"/>
      <c r="H1081" s="309"/>
      <c r="I1081" s="309"/>
      <c r="J1081" s="309"/>
      <c r="K1081" s="309"/>
      <c r="L1081" s="309"/>
      <c r="M1081" s="309"/>
      <c r="N1081" s="309"/>
      <c r="O1081" s="309"/>
      <c r="P1081" s="309"/>
      <c r="Q1081" s="309"/>
      <c r="R1081" s="309"/>
      <c r="S1081" s="309"/>
      <c r="T1081" s="195"/>
      <c r="U1081" s="195"/>
      <c r="V1081" s="195"/>
    </row>
    <row r="1082" spans="1:22" ht="14.5">
      <c r="A1082" s="322"/>
      <c r="B1082" s="322"/>
      <c r="C1082" s="314"/>
      <c r="D1082" s="314"/>
      <c r="E1082" s="314"/>
      <c r="F1082" s="309"/>
      <c r="G1082" s="309"/>
      <c r="H1082" s="309"/>
      <c r="I1082" s="309"/>
      <c r="J1082" s="309"/>
      <c r="K1082" s="309"/>
      <c r="L1082" s="309"/>
      <c r="M1082" s="309"/>
      <c r="N1082" s="309"/>
      <c r="O1082" s="309"/>
      <c r="P1082" s="309"/>
      <c r="Q1082" s="309"/>
      <c r="R1082" s="309"/>
      <c r="S1082" s="309"/>
      <c r="T1082" s="195"/>
      <c r="U1082" s="195"/>
      <c r="V1082" s="195"/>
    </row>
    <row r="1083" spans="1:22" ht="14.5">
      <c r="A1083" s="322"/>
      <c r="B1083" s="322"/>
      <c r="C1083" s="314"/>
      <c r="D1083" s="314"/>
      <c r="E1083" s="314"/>
      <c r="F1083" s="309"/>
      <c r="G1083" s="309"/>
      <c r="H1083" s="309"/>
      <c r="I1083" s="309"/>
      <c r="J1083" s="309"/>
      <c r="K1083" s="309"/>
      <c r="L1083" s="309"/>
      <c r="M1083" s="309"/>
      <c r="N1083" s="309"/>
      <c r="O1083" s="309"/>
      <c r="P1083" s="309"/>
      <c r="Q1083" s="309"/>
      <c r="R1083" s="309"/>
      <c r="S1083" s="309"/>
      <c r="T1083" s="195"/>
      <c r="U1083" s="195"/>
      <c r="V1083" s="195"/>
    </row>
    <row r="1084" spans="1:22" ht="14.5">
      <c r="A1084" s="322"/>
      <c r="B1084" s="322"/>
      <c r="C1084" s="314"/>
      <c r="D1084" s="314"/>
      <c r="E1084" s="314"/>
      <c r="F1084" s="309"/>
      <c r="G1084" s="309"/>
      <c r="H1084" s="309"/>
      <c r="I1084" s="309"/>
      <c r="J1084" s="309"/>
      <c r="K1084" s="309"/>
      <c r="L1084" s="309"/>
      <c r="M1084" s="309"/>
      <c r="N1084" s="309"/>
      <c r="O1084" s="309"/>
      <c r="P1084" s="309"/>
      <c r="Q1084" s="309"/>
      <c r="R1084" s="309"/>
      <c r="S1084" s="309"/>
      <c r="T1084" s="195"/>
      <c r="U1084" s="195"/>
      <c r="V1084" s="195"/>
    </row>
    <row r="1085" spans="1:22" ht="14.5">
      <c r="A1085" s="322"/>
      <c r="B1085" s="322"/>
      <c r="C1085" s="314"/>
      <c r="D1085" s="314"/>
      <c r="E1085" s="314"/>
      <c r="F1085" s="309"/>
      <c r="G1085" s="309"/>
      <c r="H1085" s="309"/>
      <c r="I1085" s="309"/>
      <c r="J1085" s="309"/>
      <c r="K1085" s="309"/>
      <c r="L1085" s="309"/>
      <c r="M1085" s="309"/>
      <c r="N1085" s="309"/>
      <c r="O1085" s="309"/>
      <c r="P1085" s="309"/>
      <c r="Q1085" s="309"/>
      <c r="R1085" s="309"/>
      <c r="S1085" s="309"/>
      <c r="T1085" s="195"/>
      <c r="U1085" s="195"/>
      <c r="V1085" s="195"/>
    </row>
    <row r="1086" spans="1:22" ht="14.5">
      <c r="A1086" s="322"/>
      <c r="B1086" s="322"/>
      <c r="C1086" s="314"/>
      <c r="D1086" s="314"/>
      <c r="E1086" s="314"/>
      <c r="F1086" s="309"/>
      <c r="G1086" s="309"/>
      <c r="H1086" s="309"/>
      <c r="I1086" s="309"/>
      <c r="J1086" s="309"/>
      <c r="K1086" s="309"/>
      <c r="L1086" s="309"/>
      <c r="M1086" s="309"/>
      <c r="N1086" s="309"/>
      <c r="O1086" s="309"/>
      <c r="P1086" s="309"/>
      <c r="Q1086" s="309"/>
      <c r="R1086" s="309"/>
      <c r="S1086" s="309"/>
      <c r="T1086" s="195"/>
      <c r="U1086" s="195"/>
      <c r="V1086" s="195"/>
    </row>
    <row r="1087" spans="1:22" ht="14.5">
      <c r="A1087" s="322"/>
      <c r="B1087" s="322"/>
      <c r="C1087" s="314"/>
      <c r="D1087" s="314"/>
      <c r="E1087" s="314"/>
      <c r="F1087" s="309"/>
      <c r="G1087" s="309"/>
      <c r="H1087" s="309"/>
      <c r="I1087" s="309"/>
      <c r="J1087" s="309"/>
      <c r="K1087" s="309"/>
      <c r="L1087" s="309"/>
      <c r="M1087" s="309"/>
      <c r="N1087" s="309"/>
      <c r="O1087" s="309"/>
      <c r="P1087" s="309"/>
      <c r="Q1087" s="309"/>
      <c r="R1087" s="309"/>
      <c r="S1087" s="309"/>
      <c r="T1087" s="195"/>
      <c r="U1087" s="195"/>
      <c r="V1087" s="195"/>
    </row>
    <row r="1088" spans="1:22" ht="14.5">
      <c r="A1088" s="322"/>
      <c r="B1088" s="322"/>
      <c r="C1088" s="314"/>
      <c r="D1088" s="314"/>
      <c r="E1088" s="314"/>
      <c r="F1088" s="309"/>
      <c r="G1088" s="309"/>
      <c r="H1088" s="309"/>
      <c r="I1088" s="309"/>
      <c r="J1088" s="309"/>
      <c r="K1088" s="309"/>
      <c r="L1088" s="309"/>
      <c r="M1088" s="309"/>
      <c r="N1088" s="309"/>
      <c r="O1088" s="309"/>
      <c r="P1088" s="309"/>
      <c r="Q1088" s="309"/>
      <c r="R1088" s="309"/>
      <c r="S1088" s="309"/>
      <c r="T1088" s="195"/>
      <c r="U1088" s="195"/>
      <c r="V1088" s="195"/>
    </row>
    <row r="1089" spans="1:22" ht="14.5">
      <c r="A1089" s="322"/>
      <c r="B1089" s="322"/>
      <c r="C1089" s="314"/>
      <c r="D1089" s="314"/>
      <c r="E1089" s="314"/>
      <c r="F1089" s="309"/>
      <c r="G1089" s="309"/>
      <c r="H1089" s="309"/>
      <c r="I1089" s="309"/>
      <c r="J1089" s="309"/>
      <c r="K1089" s="309"/>
      <c r="L1089" s="309"/>
      <c r="M1089" s="309"/>
      <c r="N1089" s="309"/>
      <c r="O1089" s="309"/>
      <c r="P1089" s="309"/>
      <c r="Q1089" s="309"/>
      <c r="R1089" s="309"/>
      <c r="S1089" s="309"/>
      <c r="T1089" s="195"/>
      <c r="U1089" s="195"/>
      <c r="V1089" s="195"/>
    </row>
    <row r="1090" spans="1:22" ht="14.5">
      <c r="A1090" s="322"/>
      <c r="B1090" s="322"/>
      <c r="C1090" s="314"/>
      <c r="D1090" s="314"/>
      <c r="E1090" s="314"/>
      <c r="F1090" s="309"/>
      <c r="G1090" s="309"/>
      <c r="H1090" s="309"/>
      <c r="I1090" s="309"/>
      <c r="J1090" s="309"/>
      <c r="K1090" s="309"/>
      <c r="L1090" s="309"/>
      <c r="M1090" s="309"/>
      <c r="N1090" s="309"/>
      <c r="O1090" s="309"/>
      <c r="P1090" s="309"/>
      <c r="Q1090" s="309"/>
      <c r="R1090" s="309"/>
      <c r="S1090" s="309"/>
      <c r="T1090" s="195"/>
      <c r="U1090" s="195"/>
      <c r="V1090" s="195"/>
    </row>
    <row r="1091" spans="1:22" ht="14.5">
      <c r="A1091" s="322"/>
      <c r="B1091" s="322"/>
      <c r="C1091" s="314"/>
      <c r="D1091" s="314"/>
      <c r="E1091" s="314"/>
      <c r="F1091" s="309"/>
      <c r="G1091" s="309"/>
      <c r="H1091" s="309"/>
      <c r="I1091" s="309"/>
      <c r="J1091" s="309"/>
      <c r="K1091" s="309"/>
      <c r="L1091" s="309"/>
      <c r="M1091" s="309"/>
      <c r="N1091" s="309"/>
      <c r="O1091" s="309"/>
      <c r="P1091" s="309"/>
      <c r="Q1091" s="309"/>
      <c r="R1091" s="309"/>
      <c r="S1091" s="309"/>
      <c r="T1091" s="195"/>
      <c r="U1091" s="195"/>
      <c r="V1091" s="195"/>
    </row>
    <row r="1092" spans="1:22" ht="14.5">
      <c r="A1092" s="322"/>
      <c r="B1092" s="322"/>
      <c r="C1092" s="314"/>
      <c r="D1092" s="314"/>
      <c r="E1092" s="314"/>
      <c r="F1092" s="309"/>
      <c r="G1092" s="309"/>
      <c r="H1092" s="309"/>
      <c r="I1092" s="309"/>
      <c r="J1092" s="309"/>
      <c r="K1092" s="309"/>
      <c r="L1092" s="309"/>
      <c r="M1092" s="309"/>
      <c r="N1092" s="309"/>
      <c r="O1092" s="309"/>
      <c r="P1092" s="309"/>
      <c r="Q1092" s="309"/>
      <c r="R1092" s="309"/>
      <c r="S1092" s="309"/>
      <c r="T1092" s="195"/>
      <c r="U1092" s="195"/>
      <c r="V1092" s="195"/>
    </row>
    <row r="1093" spans="1:22" ht="14.5">
      <c r="A1093" s="322"/>
      <c r="B1093" s="322"/>
      <c r="C1093" s="314"/>
      <c r="D1093" s="314"/>
      <c r="E1093" s="314"/>
      <c r="F1093" s="309"/>
      <c r="G1093" s="309"/>
      <c r="H1093" s="309"/>
      <c r="I1093" s="309"/>
      <c r="J1093" s="309"/>
      <c r="K1093" s="309"/>
      <c r="L1093" s="309"/>
      <c r="M1093" s="309"/>
      <c r="N1093" s="309"/>
      <c r="O1093" s="309"/>
      <c r="P1093" s="309"/>
      <c r="Q1093" s="309"/>
      <c r="R1093" s="309"/>
      <c r="S1093" s="309"/>
      <c r="T1093" s="195"/>
      <c r="U1093" s="195"/>
      <c r="V1093" s="195"/>
    </row>
    <row r="1094" spans="1:22" ht="14.5">
      <c r="A1094" s="322"/>
      <c r="B1094" s="322"/>
      <c r="C1094" s="314"/>
      <c r="D1094" s="314"/>
      <c r="E1094" s="314"/>
      <c r="F1094" s="309"/>
      <c r="G1094" s="309"/>
      <c r="H1094" s="309"/>
      <c r="I1094" s="309"/>
      <c r="J1094" s="309"/>
      <c r="K1094" s="309"/>
      <c r="L1094" s="309"/>
      <c r="M1094" s="309"/>
      <c r="N1094" s="309"/>
      <c r="O1094" s="309"/>
      <c r="P1094" s="309"/>
      <c r="Q1094" s="309"/>
      <c r="R1094" s="309"/>
      <c r="S1094" s="309"/>
      <c r="T1094" s="195"/>
      <c r="U1094" s="195"/>
      <c r="V1094" s="195"/>
    </row>
    <row r="1095" spans="1:22" ht="14.5">
      <c r="A1095" s="322"/>
      <c r="B1095" s="322"/>
      <c r="C1095" s="314"/>
      <c r="D1095" s="314"/>
      <c r="E1095" s="314"/>
      <c r="F1095" s="309"/>
      <c r="G1095" s="309"/>
      <c r="H1095" s="309"/>
      <c r="I1095" s="309"/>
      <c r="J1095" s="309"/>
      <c r="K1095" s="309"/>
      <c r="L1095" s="309"/>
      <c r="M1095" s="309"/>
      <c r="N1095" s="309"/>
      <c r="O1095" s="309"/>
      <c r="P1095" s="309"/>
      <c r="Q1095" s="309"/>
      <c r="R1095" s="309"/>
      <c r="S1095" s="309"/>
      <c r="T1095" s="195"/>
      <c r="U1095" s="195"/>
      <c r="V1095" s="195"/>
    </row>
    <row r="1096" spans="1:22" ht="14.5">
      <c r="A1096" s="322"/>
      <c r="B1096" s="322"/>
      <c r="C1096" s="314"/>
      <c r="D1096" s="314"/>
      <c r="E1096" s="314"/>
      <c r="F1096" s="309"/>
      <c r="G1096" s="309"/>
      <c r="H1096" s="309"/>
      <c r="I1096" s="309"/>
      <c r="J1096" s="309"/>
      <c r="K1096" s="309"/>
      <c r="L1096" s="309"/>
      <c r="M1096" s="309"/>
      <c r="N1096" s="309"/>
      <c r="O1096" s="309"/>
      <c r="P1096" s="309"/>
      <c r="Q1096" s="309"/>
      <c r="R1096" s="309"/>
      <c r="S1096" s="309"/>
      <c r="T1096" s="195"/>
      <c r="U1096" s="195"/>
      <c r="V1096" s="195"/>
    </row>
    <row r="1097" spans="1:22" ht="14.5">
      <c r="A1097" s="322"/>
      <c r="B1097" s="322"/>
      <c r="C1097" s="314"/>
      <c r="D1097" s="314"/>
      <c r="E1097" s="314"/>
      <c r="F1097" s="309"/>
      <c r="G1097" s="309"/>
      <c r="H1097" s="309"/>
      <c r="I1097" s="309"/>
      <c r="J1097" s="309"/>
      <c r="K1097" s="309"/>
      <c r="L1097" s="309"/>
      <c r="M1097" s="309"/>
      <c r="N1097" s="309"/>
      <c r="O1097" s="309"/>
      <c r="P1097" s="309"/>
      <c r="Q1097" s="309"/>
      <c r="R1097" s="309"/>
      <c r="S1097" s="309"/>
      <c r="T1097" s="195"/>
      <c r="U1097" s="195"/>
      <c r="V1097" s="195"/>
    </row>
    <row r="1098" spans="1:22" ht="14.5">
      <c r="A1098" s="322"/>
      <c r="B1098" s="322"/>
      <c r="C1098" s="314"/>
      <c r="D1098" s="314"/>
      <c r="E1098" s="314"/>
      <c r="F1098" s="309"/>
      <c r="G1098" s="309"/>
      <c r="H1098" s="309"/>
      <c r="I1098" s="309"/>
      <c r="J1098" s="309"/>
      <c r="K1098" s="309"/>
      <c r="L1098" s="309"/>
      <c r="M1098" s="309"/>
      <c r="N1098" s="309"/>
      <c r="O1098" s="309"/>
      <c r="P1098" s="309"/>
      <c r="Q1098" s="309"/>
      <c r="R1098" s="309"/>
      <c r="S1098" s="309"/>
      <c r="T1098" s="195"/>
      <c r="U1098" s="195"/>
      <c r="V1098" s="195"/>
    </row>
    <row r="1099" spans="1:22" ht="14.5">
      <c r="A1099" s="322"/>
      <c r="B1099" s="322"/>
      <c r="C1099" s="314"/>
      <c r="D1099" s="314"/>
      <c r="E1099" s="314"/>
      <c r="F1099" s="309"/>
      <c r="G1099" s="309"/>
      <c r="H1099" s="309"/>
      <c r="I1099" s="309"/>
      <c r="J1099" s="309"/>
      <c r="K1099" s="309"/>
      <c r="L1099" s="309"/>
      <c r="M1099" s="309"/>
      <c r="N1099" s="309"/>
      <c r="O1099" s="309"/>
      <c r="P1099" s="309"/>
      <c r="Q1099" s="309"/>
      <c r="R1099" s="309"/>
      <c r="S1099" s="309"/>
      <c r="T1099" s="195"/>
      <c r="U1099" s="195"/>
      <c r="V1099" s="195"/>
    </row>
    <row r="1100" spans="1:22" ht="14.5">
      <c r="A1100" s="322"/>
      <c r="B1100" s="322"/>
      <c r="C1100" s="314"/>
      <c r="D1100" s="314"/>
      <c r="E1100" s="314"/>
      <c r="F1100" s="309"/>
      <c r="G1100" s="309"/>
      <c r="H1100" s="309"/>
      <c r="I1100" s="309"/>
      <c r="J1100" s="309"/>
      <c r="K1100" s="309"/>
      <c r="L1100" s="309"/>
      <c r="M1100" s="309"/>
      <c r="N1100" s="309"/>
      <c r="O1100" s="309"/>
      <c r="P1100" s="309"/>
      <c r="Q1100" s="309"/>
      <c r="R1100" s="309"/>
      <c r="S1100" s="309"/>
      <c r="T1100" s="195"/>
      <c r="U1100" s="195"/>
      <c r="V1100" s="195"/>
    </row>
    <row r="1101" spans="1:22" ht="14.5">
      <c r="A1101" s="322"/>
      <c r="B1101" s="322"/>
      <c r="C1101" s="314"/>
      <c r="D1101" s="314"/>
      <c r="E1101" s="314"/>
      <c r="F1101" s="309"/>
      <c r="G1101" s="309"/>
      <c r="H1101" s="309"/>
      <c r="I1101" s="309"/>
      <c r="J1101" s="309"/>
      <c r="K1101" s="309"/>
      <c r="L1101" s="309"/>
      <c r="M1101" s="309"/>
      <c r="N1101" s="309"/>
      <c r="O1101" s="309"/>
      <c r="P1101" s="309"/>
      <c r="Q1101" s="309"/>
      <c r="R1101" s="309"/>
      <c r="S1101" s="309"/>
      <c r="T1101" s="195"/>
      <c r="U1101" s="195"/>
      <c r="V1101" s="195"/>
    </row>
    <row r="1102" spans="1:22" ht="14.5">
      <c r="A1102" s="322"/>
      <c r="B1102" s="322"/>
      <c r="C1102" s="314"/>
      <c r="D1102" s="314"/>
      <c r="E1102" s="314"/>
      <c r="F1102" s="309"/>
      <c r="G1102" s="309"/>
      <c r="H1102" s="309"/>
      <c r="I1102" s="309"/>
      <c r="J1102" s="309"/>
      <c r="K1102" s="309"/>
      <c r="L1102" s="309"/>
      <c r="M1102" s="309"/>
      <c r="N1102" s="309"/>
      <c r="O1102" s="309"/>
      <c r="P1102" s="309"/>
      <c r="Q1102" s="309"/>
      <c r="R1102" s="309"/>
      <c r="S1102" s="309"/>
      <c r="T1102" s="195"/>
      <c r="U1102" s="195"/>
      <c r="V1102" s="195"/>
    </row>
    <row r="1103" spans="1:22" ht="14.5">
      <c r="A1103" s="322"/>
      <c r="B1103" s="322"/>
      <c r="C1103" s="314"/>
      <c r="D1103" s="314"/>
      <c r="E1103" s="314"/>
      <c r="F1103" s="309"/>
      <c r="G1103" s="309"/>
      <c r="H1103" s="309"/>
      <c r="I1103" s="309"/>
      <c r="J1103" s="309"/>
      <c r="K1103" s="309"/>
      <c r="L1103" s="309"/>
      <c r="M1103" s="309"/>
      <c r="N1103" s="309"/>
      <c r="O1103" s="309"/>
      <c r="P1103" s="309"/>
      <c r="Q1103" s="309"/>
      <c r="R1103" s="309"/>
      <c r="S1103" s="309"/>
      <c r="T1103" s="195"/>
      <c r="U1103" s="195"/>
      <c r="V1103" s="195"/>
    </row>
    <row r="1104" spans="1:22" ht="14.5">
      <c r="A1104" s="322"/>
      <c r="B1104" s="322"/>
      <c r="C1104" s="314"/>
      <c r="D1104" s="314"/>
      <c r="E1104" s="314"/>
      <c r="F1104" s="309"/>
      <c r="G1104" s="309"/>
      <c r="H1104" s="309"/>
      <c r="I1104" s="309"/>
      <c r="J1104" s="309"/>
      <c r="K1104" s="309"/>
      <c r="L1104" s="309"/>
      <c r="M1104" s="309"/>
      <c r="N1104" s="309"/>
      <c r="O1104" s="309"/>
      <c r="P1104" s="309"/>
      <c r="Q1104" s="309"/>
      <c r="R1104" s="309"/>
      <c r="S1104" s="309"/>
      <c r="T1104" s="195"/>
      <c r="U1104" s="195"/>
      <c r="V1104" s="195"/>
    </row>
    <row r="1105" spans="1:22" ht="14.5">
      <c r="A1105" s="322"/>
      <c r="B1105" s="322"/>
      <c r="C1105" s="314"/>
      <c r="D1105" s="314"/>
      <c r="E1105" s="314"/>
      <c r="F1105" s="309"/>
      <c r="G1105" s="309"/>
      <c r="H1105" s="309"/>
      <c r="I1105" s="309"/>
      <c r="J1105" s="309"/>
      <c r="K1105" s="309"/>
      <c r="L1105" s="309"/>
      <c r="M1105" s="309"/>
      <c r="N1105" s="309"/>
      <c r="O1105" s="309"/>
      <c r="P1105" s="309"/>
      <c r="Q1105" s="309"/>
      <c r="R1105" s="309"/>
      <c r="S1105" s="309"/>
      <c r="T1105" s="195"/>
      <c r="U1105" s="195"/>
      <c r="V1105" s="195"/>
    </row>
    <row r="1106" spans="1:22" ht="14.5">
      <c r="A1106" s="322"/>
      <c r="B1106" s="322"/>
      <c r="C1106" s="314"/>
      <c r="D1106" s="314"/>
      <c r="E1106" s="314"/>
      <c r="F1106" s="309"/>
      <c r="G1106" s="309"/>
      <c r="H1106" s="309"/>
      <c r="I1106" s="309"/>
      <c r="J1106" s="309"/>
      <c r="K1106" s="309"/>
      <c r="L1106" s="309"/>
      <c r="M1106" s="309"/>
      <c r="N1106" s="309"/>
      <c r="O1106" s="309"/>
      <c r="P1106" s="309"/>
      <c r="Q1106" s="309"/>
      <c r="R1106" s="309"/>
      <c r="S1106" s="309"/>
      <c r="T1106" s="195"/>
      <c r="U1106" s="195"/>
      <c r="V1106" s="195"/>
    </row>
    <row r="1107" spans="1:22" ht="14.5">
      <c r="A1107" s="322"/>
      <c r="B1107" s="322"/>
      <c r="C1107" s="314"/>
      <c r="D1107" s="314"/>
      <c r="E1107" s="314"/>
      <c r="F1107" s="309"/>
      <c r="G1107" s="309"/>
      <c r="H1107" s="309"/>
      <c r="I1107" s="309"/>
      <c r="J1107" s="309"/>
      <c r="K1107" s="309"/>
      <c r="L1107" s="309"/>
      <c r="M1107" s="309"/>
      <c r="N1107" s="309"/>
      <c r="O1107" s="309"/>
      <c r="P1107" s="309"/>
      <c r="Q1107" s="309"/>
      <c r="R1107" s="309"/>
      <c r="S1107" s="309"/>
      <c r="T1107" s="195"/>
      <c r="U1107" s="195"/>
      <c r="V1107" s="195"/>
    </row>
    <row r="1108" spans="1:22" ht="14.5">
      <c r="A1108" s="322"/>
      <c r="B1108" s="322"/>
      <c r="C1108" s="314"/>
      <c r="D1108" s="314"/>
      <c r="E1108" s="314"/>
      <c r="F1108" s="309"/>
      <c r="G1108" s="309"/>
      <c r="H1108" s="309"/>
      <c r="I1108" s="309"/>
      <c r="J1108" s="309"/>
      <c r="K1108" s="309"/>
      <c r="L1108" s="309"/>
      <c r="M1108" s="309"/>
      <c r="N1108" s="309"/>
      <c r="O1108" s="309"/>
      <c r="P1108" s="309"/>
      <c r="Q1108" s="309"/>
      <c r="R1108" s="309"/>
      <c r="S1108" s="309"/>
      <c r="T1108" s="195"/>
      <c r="U1108" s="195"/>
      <c r="V1108" s="195"/>
    </row>
    <row r="1109" spans="1:22" ht="14.5">
      <c r="A1109" s="322"/>
      <c r="B1109" s="322"/>
      <c r="C1109" s="314"/>
      <c r="D1109" s="314"/>
      <c r="E1109" s="314"/>
      <c r="F1109" s="309"/>
      <c r="G1109" s="309"/>
      <c r="H1109" s="309"/>
      <c r="I1109" s="309"/>
      <c r="J1109" s="309"/>
      <c r="K1109" s="309"/>
      <c r="L1109" s="309"/>
      <c r="M1109" s="309"/>
      <c r="N1109" s="309"/>
      <c r="O1109" s="309"/>
      <c r="P1109" s="309"/>
      <c r="Q1109" s="309"/>
      <c r="R1109" s="309"/>
      <c r="S1109" s="309"/>
      <c r="T1109" s="195"/>
      <c r="U1109" s="195"/>
      <c r="V1109" s="195"/>
    </row>
    <row r="1110" spans="1:22" ht="14.5">
      <c r="A1110" s="322"/>
      <c r="B1110" s="322"/>
      <c r="C1110" s="314"/>
      <c r="D1110" s="314"/>
      <c r="E1110" s="314"/>
      <c r="F1110" s="309"/>
      <c r="G1110" s="309"/>
      <c r="H1110" s="309"/>
      <c r="I1110" s="309"/>
      <c r="J1110" s="309"/>
      <c r="K1110" s="309"/>
      <c r="L1110" s="309"/>
      <c r="M1110" s="309"/>
      <c r="N1110" s="309"/>
      <c r="O1110" s="309"/>
      <c r="P1110" s="309"/>
      <c r="Q1110" s="309"/>
      <c r="R1110" s="309"/>
      <c r="S1110" s="309"/>
      <c r="T1110" s="195"/>
      <c r="U1110" s="195"/>
      <c r="V1110" s="195"/>
    </row>
    <row r="1111" spans="1:22" ht="14.5">
      <c r="A1111" s="322"/>
      <c r="B1111" s="322"/>
      <c r="C1111" s="314"/>
      <c r="D1111" s="314"/>
      <c r="E1111" s="314"/>
      <c r="F1111" s="309"/>
      <c r="G1111" s="309"/>
      <c r="H1111" s="309"/>
      <c r="I1111" s="309"/>
      <c r="J1111" s="309"/>
      <c r="K1111" s="309"/>
      <c r="L1111" s="309"/>
      <c r="M1111" s="309"/>
      <c r="N1111" s="309"/>
      <c r="O1111" s="309"/>
      <c r="P1111" s="309"/>
      <c r="Q1111" s="309"/>
      <c r="R1111" s="309"/>
      <c r="S1111" s="309"/>
      <c r="T1111" s="195"/>
      <c r="U1111" s="195"/>
      <c r="V1111" s="195"/>
    </row>
    <row r="1112" spans="1:22" ht="14.5">
      <c r="A1112" s="322"/>
      <c r="B1112" s="322"/>
      <c r="C1112" s="314"/>
      <c r="D1112" s="314"/>
      <c r="E1112" s="314"/>
      <c r="F1112" s="309"/>
      <c r="G1112" s="309"/>
      <c r="H1112" s="309"/>
      <c r="I1112" s="309"/>
      <c r="J1112" s="309"/>
      <c r="K1112" s="309"/>
      <c r="L1112" s="309"/>
      <c r="M1112" s="309"/>
      <c r="N1112" s="309"/>
      <c r="O1112" s="309"/>
      <c r="P1112" s="309"/>
      <c r="Q1112" s="309"/>
      <c r="R1112" s="309"/>
      <c r="S1112" s="309"/>
      <c r="T1112" s="195"/>
      <c r="U1112" s="195"/>
      <c r="V1112" s="195"/>
    </row>
    <row r="1113" spans="1:22" ht="14.5">
      <c r="A1113" s="322"/>
      <c r="B1113" s="322"/>
      <c r="C1113" s="314"/>
      <c r="D1113" s="314"/>
      <c r="E1113" s="314"/>
      <c r="F1113" s="309"/>
      <c r="G1113" s="309"/>
      <c r="H1113" s="309"/>
      <c r="I1113" s="309"/>
      <c r="J1113" s="309"/>
      <c r="K1113" s="309"/>
      <c r="L1113" s="309"/>
      <c r="M1113" s="309"/>
      <c r="N1113" s="309"/>
      <c r="O1113" s="309"/>
      <c r="P1113" s="309"/>
      <c r="Q1113" s="309"/>
      <c r="R1113" s="309"/>
      <c r="S1113" s="309"/>
      <c r="T1113" s="195"/>
      <c r="U1113" s="195"/>
      <c r="V1113" s="195"/>
    </row>
    <row r="1114" spans="1:22" ht="14.5">
      <c r="A1114" s="322"/>
      <c r="B1114" s="322"/>
      <c r="C1114" s="314"/>
      <c r="D1114" s="314"/>
      <c r="E1114" s="314"/>
      <c r="F1114" s="309"/>
      <c r="G1114" s="309"/>
      <c r="H1114" s="309"/>
      <c r="I1114" s="309"/>
      <c r="J1114" s="309"/>
      <c r="K1114" s="309"/>
      <c r="L1114" s="309"/>
      <c r="M1114" s="309"/>
      <c r="N1114" s="309"/>
      <c r="O1114" s="309"/>
      <c r="P1114" s="309"/>
      <c r="Q1114" s="309"/>
      <c r="R1114" s="309"/>
      <c r="S1114" s="309"/>
      <c r="T1114" s="195"/>
      <c r="U1114" s="195"/>
      <c r="V1114" s="195"/>
    </row>
    <row r="1115" spans="1:22" ht="14.5">
      <c r="A1115" s="322"/>
      <c r="B1115" s="322"/>
      <c r="C1115" s="314"/>
      <c r="D1115" s="314"/>
      <c r="E1115" s="314"/>
      <c r="F1115" s="309"/>
      <c r="G1115" s="309"/>
      <c r="H1115" s="309"/>
      <c r="I1115" s="309"/>
      <c r="J1115" s="309"/>
      <c r="K1115" s="309"/>
      <c r="L1115" s="309"/>
      <c r="M1115" s="309"/>
      <c r="N1115" s="309"/>
      <c r="O1115" s="309"/>
      <c r="P1115" s="309"/>
      <c r="Q1115" s="309"/>
      <c r="R1115" s="309"/>
      <c r="S1115" s="309"/>
      <c r="T1115" s="195"/>
      <c r="U1115" s="195"/>
      <c r="V1115" s="195"/>
    </row>
    <row r="1116" spans="1:22" ht="14.5">
      <c r="A1116" s="322"/>
      <c r="B1116" s="322"/>
      <c r="C1116" s="314"/>
      <c r="D1116" s="314"/>
      <c r="E1116" s="314"/>
      <c r="F1116" s="309"/>
      <c r="G1116" s="309"/>
      <c r="H1116" s="309"/>
      <c r="I1116" s="309"/>
      <c r="J1116" s="309"/>
      <c r="K1116" s="309"/>
      <c r="L1116" s="309"/>
      <c r="M1116" s="309"/>
      <c r="N1116" s="309"/>
      <c r="O1116" s="309"/>
      <c r="P1116" s="309"/>
      <c r="Q1116" s="309"/>
      <c r="R1116" s="309"/>
      <c r="S1116" s="309"/>
      <c r="T1116" s="195"/>
      <c r="U1116" s="195"/>
      <c r="V1116" s="195"/>
    </row>
    <row r="1117" spans="1:22" ht="14.5">
      <c r="A1117" s="322"/>
      <c r="B1117" s="322"/>
      <c r="C1117" s="314"/>
      <c r="D1117" s="314"/>
      <c r="E1117" s="314"/>
      <c r="F1117" s="309"/>
      <c r="G1117" s="309"/>
      <c r="H1117" s="309"/>
      <c r="I1117" s="309"/>
      <c r="J1117" s="309"/>
      <c r="K1117" s="309"/>
      <c r="L1117" s="309"/>
      <c r="M1117" s="309"/>
      <c r="N1117" s="309"/>
      <c r="O1117" s="309"/>
      <c r="P1117" s="309"/>
      <c r="Q1117" s="309"/>
      <c r="R1117" s="309"/>
      <c r="S1117" s="309"/>
      <c r="T1117" s="195"/>
      <c r="U1117" s="195"/>
      <c r="V1117" s="195"/>
    </row>
    <row r="1118" spans="1:22" ht="14.5">
      <c r="A1118" s="322"/>
      <c r="B1118" s="322"/>
      <c r="C1118" s="314"/>
      <c r="D1118" s="314"/>
      <c r="E1118" s="314"/>
      <c r="F1118" s="309"/>
      <c r="G1118" s="309"/>
      <c r="H1118" s="309"/>
      <c r="I1118" s="309"/>
      <c r="J1118" s="309"/>
      <c r="K1118" s="309"/>
      <c r="L1118" s="309"/>
      <c r="M1118" s="309"/>
      <c r="N1118" s="309"/>
      <c r="O1118" s="309"/>
      <c r="P1118" s="309"/>
      <c r="Q1118" s="309"/>
      <c r="R1118" s="309"/>
      <c r="S1118" s="309"/>
      <c r="T1118" s="195"/>
      <c r="U1118" s="195"/>
      <c r="V1118" s="195"/>
    </row>
    <row r="1119" spans="1:22" ht="14.5">
      <c r="A1119" s="322"/>
      <c r="B1119" s="322"/>
      <c r="C1119" s="314"/>
      <c r="D1119" s="314"/>
      <c r="E1119" s="314"/>
      <c r="F1119" s="309"/>
      <c r="G1119" s="309"/>
      <c r="H1119" s="309"/>
      <c r="I1119" s="309"/>
      <c r="J1119" s="309"/>
      <c r="K1119" s="309"/>
      <c r="L1119" s="309"/>
      <c r="M1119" s="309"/>
      <c r="N1119" s="309"/>
      <c r="O1119" s="309"/>
      <c r="P1119" s="309"/>
      <c r="Q1119" s="309"/>
      <c r="R1119" s="309"/>
      <c r="S1119" s="309"/>
      <c r="T1119" s="195"/>
      <c r="U1119" s="195"/>
      <c r="V1119" s="195"/>
    </row>
    <row r="1120" spans="1:22" ht="14.5">
      <c r="A1120" s="322"/>
      <c r="B1120" s="322"/>
      <c r="C1120" s="314"/>
      <c r="D1120" s="314"/>
      <c r="E1120" s="314"/>
      <c r="F1120" s="309"/>
      <c r="G1120" s="309"/>
      <c r="H1120" s="309"/>
      <c r="I1120" s="309"/>
      <c r="J1120" s="309"/>
      <c r="K1120" s="309"/>
      <c r="L1120" s="309"/>
      <c r="M1120" s="309"/>
      <c r="N1120" s="309"/>
      <c r="O1120" s="309"/>
      <c r="P1120" s="309"/>
      <c r="Q1120" s="309"/>
      <c r="R1120" s="309"/>
      <c r="S1120" s="309"/>
      <c r="T1120" s="195"/>
      <c r="U1120" s="195"/>
      <c r="V1120" s="195"/>
    </row>
    <row r="1121" spans="1:22" ht="14.5">
      <c r="A1121" s="322"/>
      <c r="B1121" s="322"/>
      <c r="C1121" s="314"/>
      <c r="D1121" s="314"/>
      <c r="E1121" s="314"/>
      <c r="F1121" s="309"/>
      <c r="G1121" s="309"/>
      <c r="H1121" s="309"/>
      <c r="I1121" s="309"/>
      <c r="J1121" s="309"/>
      <c r="K1121" s="309"/>
      <c r="L1121" s="309"/>
      <c r="M1121" s="309"/>
      <c r="N1121" s="309"/>
      <c r="O1121" s="309"/>
      <c r="P1121" s="309"/>
      <c r="Q1121" s="309"/>
      <c r="R1121" s="309"/>
      <c r="S1121" s="309"/>
      <c r="T1121" s="195"/>
      <c r="U1121" s="195"/>
      <c r="V1121" s="195"/>
    </row>
    <row r="1122" spans="1:22" ht="14.5">
      <c r="A1122" s="322"/>
      <c r="B1122" s="322"/>
      <c r="C1122" s="314"/>
      <c r="D1122" s="314"/>
      <c r="E1122" s="314"/>
      <c r="F1122" s="309"/>
      <c r="G1122" s="309"/>
      <c r="H1122" s="309"/>
      <c r="I1122" s="309"/>
      <c r="J1122" s="309"/>
      <c r="K1122" s="309"/>
      <c r="L1122" s="309"/>
      <c r="M1122" s="309"/>
      <c r="N1122" s="309"/>
      <c r="O1122" s="309"/>
      <c r="P1122" s="309"/>
      <c r="Q1122" s="309"/>
      <c r="R1122" s="309"/>
      <c r="S1122" s="309"/>
      <c r="T1122" s="195"/>
      <c r="U1122" s="195"/>
      <c r="V1122" s="195"/>
    </row>
    <row r="1123" spans="1:22" ht="14.5">
      <c r="A1123" s="322"/>
      <c r="B1123" s="322"/>
      <c r="C1123" s="314"/>
      <c r="D1123" s="314"/>
      <c r="E1123" s="314"/>
      <c r="F1123" s="309"/>
      <c r="G1123" s="309"/>
      <c r="H1123" s="309"/>
      <c r="I1123" s="309"/>
      <c r="J1123" s="309"/>
      <c r="K1123" s="309"/>
      <c r="L1123" s="309"/>
      <c r="M1123" s="309"/>
      <c r="N1123" s="309"/>
      <c r="O1123" s="309"/>
      <c r="P1123" s="309"/>
      <c r="Q1123" s="309"/>
      <c r="R1123" s="309"/>
      <c r="S1123" s="309"/>
      <c r="T1123" s="195"/>
      <c r="U1123" s="195"/>
      <c r="V1123" s="195"/>
    </row>
    <row r="1124" spans="1:22" ht="14.5">
      <c r="A1124" s="322"/>
      <c r="B1124" s="322"/>
      <c r="C1124" s="314"/>
      <c r="D1124" s="314"/>
      <c r="E1124" s="314"/>
      <c r="F1124" s="309"/>
      <c r="G1124" s="309"/>
      <c r="H1124" s="309"/>
      <c r="I1124" s="309"/>
      <c r="J1124" s="309"/>
      <c r="K1124" s="309"/>
      <c r="L1124" s="309"/>
      <c r="M1124" s="309"/>
      <c r="N1124" s="309"/>
      <c r="O1124" s="309"/>
      <c r="P1124" s="309"/>
      <c r="Q1124" s="309"/>
      <c r="R1124" s="309"/>
      <c r="S1124" s="309"/>
      <c r="T1124" s="195"/>
      <c r="U1124" s="195"/>
      <c r="V1124" s="195"/>
    </row>
    <row r="1125" spans="1:22" ht="14.5">
      <c r="A1125" s="322"/>
      <c r="B1125" s="322"/>
      <c r="C1125" s="314"/>
      <c r="D1125" s="314"/>
      <c r="E1125" s="314"/>
      <c r="F1125" s="309"/>
      <c r="G1125" s="309"/>
      <c r="H1125" s="309"/>
      <c r="I1125" s="309"/>
      <c r="J1125" s="309"/>
      <c r="K1125" s="309"/>
      <c r="L1125" s="309"/>
      <c r="M1125" s="309"/>
      <c r="N1125" s="309"/>
      <c r="O1125" s="309"/>
      <c r="P1125" s="309"/>
      <c r="Q1125" s="309"/>
      <c r="R1125" s="309"/>
      <c r="S1125" s="309"/>
      <c r="T1125" s="195"/>
      <c r="U1125" s="195"/>
      <c r="V1125" s="195"/>
    </row>
    <row r="1126" spans="1:22" ht="14.5">
      <c r="A1126" s="322"/>
      <c r="B1126" s="322"/>
      <c r="C1126" s="314"/>
      <c r="D1126" s="314"/>
      <c r="E1126" s="314"/>
      <c r="F1126" s="309"/>
      <c r="G1126" s="309"/>
      <c r="H1126" s="309"/>
      <c r="I1126" s="309"/>
      <c r="J1126" s="309"/>
      <c r="K1126" s="309"/>
      <c r="L1126" s="309"/>
      <c r="M1126" s="309"/>
      <c r="N1126" s="309"/>
      <c r="O1126" s="309"/>
      <c r="P1126" s="309"/>
      <c r="Q1126" s="309"/>
      <c r="R1126" s="309"/>
      <c r="S1126" s="309"/>
      <c r="T1126" s="195"/>
      <c r="U1126" s="195"/>
      <c r="V1126" s="195"/>
    </row>
    <row r="1127" spans="1:22" ht="14.5">
      <c r="A1127" s="322"/>
      <c r="B1127" s="322"/>
      <c r="C1127" s="314"/>
      <c r="D1127" s="314"/>
      <c r="E1127" s="314"/>
      <c r="F1127" s="309"/>
      <c r="G1127" s="309"/>
      <c r="H1127" s="309"/>
      <c r="I1127" s="309"/>
      <c r="J1127" s="309"/>
      <c r="K1127" s="309"/>
      <c r="L1127" s="309"/>
      <c r="M1127" s="309"/>
      <c r="N1127" s="309"/>
      <c r="O1127" s="309"/>
      <c r="P1127" s="309"/>
      <c r="Q1127" s="309"/>
      <c r="R1127" s="309"/>
      <c r="S1127" s="309"/>
      <c r="T1127" s="195"/>
      <c r="U1127" s="195"/>
      <c r="V1127" s="195"/>
    </row>
    <row r="1128" spans="1:22" ht="14.5">
      <c r="A1128" s="322"/>
      <c r="B1128" s="322"/>
      <c r="C1128" s="314"/>
      <c r="D1128" s="314"/>
      <c r="E1128" s="314"/>
      <c r="F1128" s="309"/>
      <c r="G1128" s="309"/>
      <c r="H1128" s="309"/>
      <c r="I1128" s="309"/>
      <c r="J1128" s="309"/>
      <c r="K1128" s="309"/>
      <c r="L1128" s="309"/>
      <c r="M1128" s="309"/>
      <c r="N1128" s="309"/>
      <c r="O1128" s="309"/>
      <c r="P1128" s="309"/>
      <c r="Q1128" s="309"/>
      <c r="R1128" s="309"/>
      <c r="S1128" s="309"/>
      <c r="T1128" s="195"/>
      <c r="U1128" s="195"/>
      <c r="V1128" s="195"/>
    </row>
    <row r="1129" spans="1:22" ht="14.5">
      <c r="A1129" s="322"/>
      <c r="B1129" s="322"/>
      <c r="C1129" s="314"/>
      <c r="D1129" s="314"/>
      <c r="E1129" s="314"/>
      <c r="F1129" s="309"/>
      <c r="G1129" s="309"/>
      <c r="H1129" s="309"/>
      <c r="I1129" s="309"/>
      <c r="J1129" s="309"/>
      <c r="K1129" s="309"/>
      <c r="L1129" s="309"/>
      <c r="M1129" s="309"/>
      <c r="N1129" s="309"/>
      <c r="O1129" s="309"/>
      <c r="P1129" s="309"/>
      <c r="Q1129" s="309"/>
      <c r="R1129" s="309"/>
      <c r="S1129" s="309"/>
      <c r="T1129" s="195"/>
      <c r="U1129" s="195"/>
      <c r="V1129" s="195"/>
    </row>
    <row r="1130" spans="1:22" ht="14.5">
      <c r="A1130" s="322"/>
      <c r="B1130" s="322"/>
      <c r="C1130" s="314"/>
      <c r="D1130" s="314"/>
      <c r="E1130" s="314"/>
      <c r="F1130" s="309"/>
      <c r="G1130" s="309"/>
      <c r="H1130" s="309"/>
      <c r="I1130" s="309"/>
      <c r="J1130" s="309"/>
      <c r="K1130" s="309"/>
      <c r="L1130" s="309"/>
      <c r="M1130" s="309"/>
      <c r="N1130" s="309"/>
      <c r="O1130" s="309"/>
      <c r="P1130" s="309"/>
      <c r="Q1130" s="309"/>
      <c r="R1130" s="309"/>
      <c r="S1130" s="309"/>
      <c r="T1130" s="195"/>
      <c r="U1130" s="195"/>
      <c r="V1130" s="195"/>
    </row>
    <row r="1131" spans="1:22" ht="14.5">
      <c r="A1131" s="322"/>
      <c r="B1131" s="322"/>
      <c r="C1131" s="314"/>
      <c r="D1131" s="314"/>
      <c r="E1131" s="314"/>
      <c r="F1131" s="309"/>
      <c r="G1131" s="309"/>
      <c r="H1131" s="309"/>
      <c r="I1131" s="309"/>
      <c r="J1131" s="309"/>
      <c r="K1131" s="309"/>
      <c r="L1131" s="309"/>
      <c r="M1131" s="309"/>
      <c r="N1131" s="309"/>
      <c r="O1131" s="309"/>
      <c r="P1131" s="309"/>
      <c r="Q1131" s="309"/>
      <c r="R1131" s="309"/>
      <c r="S1131" s="309"/>
      <c r="T1131" s="195"/>
      <c r="U1131" s="195"/>
      <c r="V1131" s="195"/>
    </row>
    <row r="1132" spans="1:22" ht="14.5">
      <c r="A1132" s="322"/>
      <c r="B1132" s="322"/>
      <c r="C1132" s="314"/>
      <c r="D1132" s="314"/>
      <c r="E1132" s="314"/>
      <c r="F1132" s="309"/>
      <c r="G1132" s="309"/>
      <c r="H1132" s="309"/>
      <c r="I1132" s="309"/>
      <c r="J1132" s="309"/>
      <c r="K1132" s="309"/>
      <c r="L1132" s="309"/>
      <c r="M1132" s="309"/>
      <c r="N1132" s="309"/>
      <c r="O1132" s="309"/>
      <c r="P1132" s="309"/>
      <c r="Q1132" s="309"/>
      <c r="R1132" s="309"/>
      <c r="S1132" s="309"/>
      <c r="T1132" s="195"/>
      <c r="U1132" s="195"/>
      <c r="V1132" s="195"/>
    </row>
    <row r="1133" spans="1:22" ht="14.5">
      <c r="A1133" s="322"/>
      <c r="B1133" s="322"/>
      <c r="C1133" s="314"/>
      <c r="D1133" s="314"/>
      <c r="E1133" s="314"/>
      <c r="F1133" s="309"/>
      <c r="G1133" s="309"/>
      <c r="H1133" s="309"/>
      <c r="I1133" s="309"/>
      <c r="J1133" s="309"/>
      <c r="K1133" s="309"/>
      <c r="L1133" s="309"/>
      <c r="M1133" s="309"/>
      <c r="N1133" s="309"/>
      <c r="O1133" s="309"/>
      <c r="P1133" s="309"/>
      <c r="Q1133" s="309"/>
      <c r="R1133" s="309"/>
      <c r="S1133" s="309"/>
      <c r="T1133" s="195"/>
      <c r="U1133" s="195"/>
      <c r="V1133" s="195"/>
    </row>
    <row r="1134" spans="1:22" ht="14.5">
      <c r="A1134" s="322"/>
      <c r="B1134" s="322"/>
      <c r="C1134" s="314"/>
      <c r="D1134" s="314"/>
      <c r="E1134" s="314"/>
      <c r="F1134" s="309"/>
      <c r="G1134" s="309"/>
      <c r="H1134" s="309"/>
      <c r="I1134" s="309"/>
      <c r="J1134" s="309"/>
      <c r="K1134" s="309"/>
      <c r="L1134" s="309"/>
      <c r="M1134" s="309"/>
      <c r="N1134" s="309"/>
      <c r="O1134" s="309"/>
      <c r="P1134" s="309"/>
      <c r="Q1134" s="309"/>
      <c r="R1134" s="309"/>
      <c r="S1134" s="309"/>
      <c r="T1134" s="195"/>
      <c r="U1134" s="195"/>
      <c r="V1134" s="195"/>
    </row>
    <row r="1135" spans="1:22" ht="14.5">
      <c r="A1135" s="322"/>
      <c r="B1135" s="322"/>
      <c r="C1135" s="314"/>
      <c r="D1135" s="314"/>
      <c r="E1135" s="314"/>
      <c r="F1135" s="309"/>
      <c r="G1135" s="309"/>
      <c r="H1135" s="309"/>
      <c r="I1135" s="309"/>
      <c r="J1135" s="309"/>
      <c r="K1135" s="309"/>
      <c r="L1135" s="309"/>
      <c r="M1135" s="309"/>
      <c r="N1135" s="309"/>
      <c r="O1135" s="309"/>
      <c r="P1135" s="309"/>
      <c r="Q1135" s="309"/>
      <c r="R1135" s="309"/>
      <c r="S1135" s="309"/>
      <c r="T1135" s="195"/>
      <c r="U1135" s="195"/>
      <c r="V1135" s="195"/>
    </row>
    <row r="1136" spans="1:22" ht="14.5">
      <c r="A1136" s="322"/>
      <c r="B1136" s="322"/>
      <c r="C1136" s="314"/>
      <c r="D1136" s="314"/>
      <c r="E1136" s="314"/>
      <c r="F1136" s="309"/>
      <c r="G1136" s="309"/>
      <c r="H1136" s="309"/>
      <c r="I1136" s="309"/>
      <c r="J1136" s="309"/>
      <c r="K1136" s="309"/>
      <c r="L1136" s="309"/>
      <c r="M1136" s="309"/>
      <c r="N1136" s="309"/>
      <c r="O1136" s="309"/>
      <c r="P1136" s="309"/>
      <c r="Q1136" s="309"/>
      <c r="R1136" s="309"/>
      <c r="S1136" s="309"/>
      <c r="T1136" s="195"/>
      <c r="U1136" s="195"/>
      <c r="V1136" s="195"/>
    </row>
    <row r="1137" spans="1:22" ht="14.5">
      <c r="A1137" s="322"/>
      <c r="B1137" s="322"/>
      <c r="C1137" s="314"/>
      <c r="D1137" s="314"/>
      <c r="E1137" s="314"/>
      <c r="F1137" s="309"/>
      <c r="G1137" s="309"/>
      <c r="H1137" s="309"/>
      <c r="I1137" s="309"/>
      <c r="J1137" s="309"/>
      <c r="K1137" s="309"/>
      <c r="L1137" s="309"/>
      <c r="M1137" s="309"/>
      <c r="N1137" s="309"/>
      <c r="O1137" s="309"/>
      <c r="P1137" s="309"/>
      <c r="Q1137" s="309"/>
      <c r="R1137" s="309"/>
      <c r="S1137" s="309"/>
      <c r="T1137" s="195"/>
      <c r="U1137" s="195"/>
      <c r="V1137" s="195"/>
    </row>
    <row r="1138" spans="1:22" ht="14.5">
      <c r="A1138" s="322"/>
      <c r="B1138" s="322"/>
      <c r="C1138" s="314"/>
      <c r="D1138" s="314"/>
      <c r="E1138" s="314"/>
      <c r="F1138" s="309"/>
      <c r="G1138" s="309"/>
      <c r="H1138" s="309"/>
      <c r="I1138" s="309"/>
      <c r="J1138" s="309"/>
      <c r="K1138" s="309"/>
      <c r="L1138" s="309"/>
      <c r="M1138" s="309"/>
      <c r="N1138" s="309"/>
      <c r="O1138" s="309"/>
      <c r="P1138" s="309"/>
      <c r="Q1138" s="309"/>
      <c r="R1138" s="309"/>
      <c r="S1138" s="309"/>
      <c r="T1138" s="195"/>
      <c r="U1138" s="195"/>
      <c r="V1138" s="195"/>
    </row>
    <row r="1139" spans="1:22" ht="14.5">
      <c r="A1139" s="322"/>
      <c r="B1139" s="322"/>
      <c r="C1139" s="314"/>
      <c r="D1139" s="314"/>
      <c r="E1139" s="314"/>
      <c r="F1139" s="309"/>
      <c r="G1139" s="309"/>
      <c r="H1139" s="309"/>
      <c r="I1139" s="309"/>
      <c r="J1139" s="309"/>
      <c r="K1139" s="309"/>
      <c r="L1139" s="309"/>
      <c r="M1139" s="309"/>
      <c r="N1139" s="309"/>
      <c r="O1139" s="309"/>
      <c r="P1139" s="309"/>
      <c r="Q1139" s="309"/>
      <c r="R1139" s="309"/>
      <c r="S1139" s="309"/>
      <c r="T1139" s="195"/>
      <c r="U1139" s="195"/>
      <c r="V1139" s="195"/>
    </row>
    <row r="1140" spans="1:22" ht="14.5">
      <c r="A1140" s="322"/>
      <c r="B1140" s="322"/>
      <c r="C1140" s="314"/>
      <c r="D1140" s="314"/>
      <c r="E1140" s="314"/>
      <c r="F1140" s="309"/>
      <c r="G1140" s="309"/>
      <c r="H1140" s="309"/>
      <c r="I1140" s="309"/>
      <c r="J1140" s="309"/>
      <c r="K1140" s="309"/>
      <c r="L1140" s="309"/>
      <c r="M1140" s="309"/>
      <c r="N1140" s="309"/>
      <c r="O1140" s="309"/>
      <c r="P1140" s="309"/>
      <c r="Q1140" s="309"/>
      <c r="R1140" s="309"/>
      <c r="S1140" s="309"/>
      <c r="T1140" s="195"/>
      <c r="U1140" s="195"/>
      <c r="V1140" s="195"/>
    </row>
    <row r="1141" spans="1:22" ht="14.5">
      <c r="A1141" s="322"/>
      <c r="B1141" s="322"/>
      <c r="C1141" s="314"/>
      <c r="D1141" s="314"/>
      <c r="E1141" s="314"/>
      <c r="F1141" s="309"/>
      <c r="G1141" s="309"/>
      <c r="H1141" s="309"/>
      <c r="I1141" s="309"/>
      <c r="J1141" s="309"/>
      <c r="K1141" s="309"/>
      <c r="L1141" s="309"/>
      <c r="M1141" s="309"/>
      <c r="N1141" s="309"/>
      <c r="O1141" s="309"/>
      <c r="P1141" s="309"/>
      <c r="Q1141" s="309"/>
      <c r="R1141" s="309"/>
      <c r="S1141" s="309"/>
      <c r="T1141" s="195"/>
      <c r="U1141" s="195"/>
      <c r="V1141" s="195"/>
    </row>
    <row r="1142" spans="1:22" ht="14.5">
      <c r="A1142" s="322"/>
      <c r="B1142" s="322"/>
      <c r="C1142" s="314"/>
      <c r="D1142" s="314"/>
      <c r="E1142" s="314"/>
      <c r="F1142" s="309"/>
      <c r="G1142" s="309"/>
      <c r="H1142" s="309"/>
      <c r="I1142" s="309"/>
      <c r="J1142" s="309"/>
      <c r="K1142" s="309"/>
      <c r="L1142" s="309"/>
      <c r="M1142" s="309"/>
      <c r="N1142" s="309"/>
      <c r="O1142" s="309"/>
      <c r="P1142" s="309"/>
      <c r="Q1142" s="309"/>
      <c r="R1142" s="309"/>
      <c r="S1142" s="309"/>
      <c r="T1142" s="195"/>
      <c r="U1142" s="195"/>
      <c r="V1142" s="195"/>
    </row>
    <row r="1143" spans="1:22" ht="14.5">
      <c r="A1143" s="322"/>
      <c r="B1143" s="322"/>
      <c r="C1143" s="314"/>
      <c r="D1143" s="314"/>
      <c r="E1143" s="314"/>
      <c r="F1143" s="309"/>
      <c r="G1143" s="309"/>
      <c r="H1143" s="309"/>
      <c r="I1143" s="309"/>
      <c r="J1143" s="309"/>
      <c r="K1143" s="309"/>
      <c r="L1143" s="309"/>
      <c r="M1143" s="309"/>
      <c r="N1143" s="309"/>
      <c r="O1143" s="309"/>
      <c r="P1143" s="309"/>
      <c r="Q1143" s="309"/>
      <c r="R1143" s="309"/>
      <c r="S1143" s="309"/>
      <c r="T1143" s="195"/>
      <c r="U1143" s="195"/>
      <c r="V1143" s="195"/>
    </row>
    <row r="1144" spans="1:22" ht="14.5">
      <c r="A1144" s="322"/>
      <c r="B1144" s="322"/>
      <c r="C1144" s="314"/>
      <c r="D1144" s="314"/>
      <c r="E1144" s="314"/>
      <c r="F1144" s="309"/>
      <c r="G1144" s="309"/>
      <c r="H1144" s="309"/>
      <c r="I1144" s="309"/>
      <c r="J1144" s="309"/>
      <c r="K1144" s="309"/>
      <c r="L1144" s="309"/>
      <c r="M1144" s="309"/>
      <c r="N1144" s="309"/>
      <c r="O1144" s="309"/>
      <c r="P1144" s="309"/>
      <c r="Q1144" s="309"/>
      <c r="R1144" s="309"/>
      <c r="S1144" s="309"/>
      <c r="T1144" s="195"/>
      <c r="U1144" s="195"/>
      <c r="V1144" s="195"/>
    </row>
    <row r="1145" spans="1:22" ht="14.5">
      <c r="A1145" s="322"/>
      <c r="B1145" s="322"/>
      <c r="C1145" s="314"/>
      <c r="D1145" s="314"/>
      <c r="E1145" s="314"/>
      <c r="F1145" s="309"/>
      <c r="G1145" s="309"/>
      <c r="H1145" s="309"/>
      <c r="I1145" s="309"/>
      <c r="J1145" s="309"/>
      <c r="K1145" s="309"/>
      <c r="L1145" s="309"/>
      <c r="M1145" s="309"/>
      <c r="N1145" s="309"/>
      <c r="O1145" s="309"/>
      <c r="P1145" s="309"/>
      <c r="Q1145" s="309"/>
      <c r="R1145" s="309"/>
      <c r="S1145" s="309"/>
      <c r="T1145" s="195"/>
      <c r="U1145" s="195"/>
      <c r="V1145" s="195"/>
    </row>
    <row r="1146" spans="1:22" ht="14.5">
      <c r="A1146" s="322"/>
      <c r="B1146" s="322"/>
      <c r="C1146" s="314"/>
      <c r="D1146" s="314"/>
      <c r="E1146" s="314"/>
      <c r="F1146" s="309"/>
      <c r="G1146" s="309"/>
      <c r="H1146" s="309"/>
      <c r="I1146" s="309"/>
      <c r="J1146" s="309"/>
      <c r="K1146" s="309"/>
      <c r="L1146" s="309"/>
      <c r="M1146" s="309"/>
      <c r="N1146" s="309"/>
      <c r="O1146" s="309"/>
      <c r="P1146" s="309"/>
      <c r="Q1146" s="309"/>
      <c r="R1146" s="309"/>
      <c r="S1146" s="309"/>
      <c r="T1146" s="195"/>
      <c r="U1146" s="195"/>
      <c r="V1146" s="195"/>
    </row>
    <row r="1147" spans="1:22" ht="14.5">
      <c r="A1147" s="322"/>
      <c r="B1147" s="322"/>
      <c r="C1147" s="314"/>
      <c r="D1147" s="314"/>
      <c r="E1147" s="314"/>
      <c r="F1147" s="309"/>
      <c r="G1147" s="309"/>
      <c r="H1147" s="309"/>
      <c r="I1147" s="309"/>
      <c r="J1147" s="309"/>
      <c r="K1147" s="309"/>
      <c r="L1147" s="309"/>
      <c r="M1147" s="309"/>
      <c r="N1147" s="309"/>
      <c r="O1147" s="309"/>
      <c r="P1147" s="309"/>
      <c r="Q1147" s="309"/>
      <c r="R1147" s="309"/>
      <c r="S1147" s="309"/>
      <c r="T1147" s="195"/>
      <c r="U1147" s="195"/>
      <c r="V1147" s="195"/>
    </row>
    <row r="1148" spans="1:22" ht="14.5">
      <c r="A1148" s="322"/>
      <c r="B1148" s="322"/>
      <c r="C1148" s="314"/>
      <c r="D1148" s="314"/>
      <c r="E1148" s="314"/>
      <c r="F1148" s="309"/>
      <c r="G1148" s="309"/>
      <c r="H1148" s="309"/>
      <c r="I1148" s="309"/>
      <c r="J1148" s="309"/>
      <c r="K1148" s="309"/>
      <c r="L1148" s="309"/>
      <c r="M1148" s="309"/>
      <c r="N1148" s="309"/>
      <c r="O1148" s="309"/>
      <c r="P1148" s="309"/>
      <c r="Q1148" s="309"/>
      <c r="R1148" s="309"/>
      <c r="S1148" s="309"/>
      <c r="T1148" s="195"/>
      <c r="U1148" s="195"/>
      <c r="V1148" s="195"/>
    </row>
    <row r="1149" spans="1:22" ht="14.5">
      <c r="A1149" s="322"/>
      <c r="B1149" s="322"/>
      <c r="C1149" s="314"/>
      <c r="D1149" s="314"/>
      <c r="E1149" s="314"/>
      <c r="F1149" s="309"/>
      <c r="G1149" s="309"/>
      <c r="H1149" s="309"/>
      <c r="I1149" s="309"/>
      <c r="J1149" s="309"/>
      <c r="K1149" s="309"/>
      <c r="L1149" s="309"/>
      <c r="M1149" s="309"/>
      <c r="N1149" s="309"/>
      <c r="O1149" s="309"/>
      <c r="P1149" s="309"/>
      <c r="Q1149" s="309"/>
      <c r="R1149" s="309"/>
      <c r="S1149" s="309"/>
      <c r="T1149" s="195"/>
      <c r="U1149" s="195"/>
      <c r="V1149" s="195"/>
    </row>
    <row r="1150" spans="1:22" ht="14.5">
      <c r="A1150" s="322"/>
      <c r="B1150" s="322"/>
      <c r="C1150" s="314"/>
      <c r="D1150" s="314"/>
      <c r="E1150" s="314"/>
      <c r="F1150" s="309"/>
      <c r="G1150" s="309"/>
      <c r="H1150" s="309"/>
      <c r="I1150" s="309"/>
      <c r="J1150" s="309"/>
      <c r="K1150" s="309"/>
      <c r="L1150" s="309"/>
      <c r="M1150" s="309"/>
      <c r="N1150" s="309"/>
      <c r="O1150" s="309"/>
      <c r="P1150" s="309"/>
      <c r="Q1150" s="309"/>
      <c r="R1150" s="309"/>
      <c r="S1150" s="309"/>
      <c r="T1150" s="195"/>
      <c r="U1150" s="195"/>
      <c r="V1150" s="195"/>
    </row>
    <row r="1151" spans="1:22" ht="14.5">
      <c r="A1151" s="322"/>
      <c r="B1151" s="322"/>
      <c r="C1151" s="314"/>
      <c r="D1151" s="314"/>
      <c r="E1151" s="314"/>
      <c r="F1151" s="309"/>
      <c r="G1151" s="309"/>
      <c r="H1151" s="309"/>
      <c r="I1151" s="309"/>
      <c r="J1151" s="309"/>
      <c r="K1151" s="309"/>
      <c r="L1151" s="309"/>
      <c r="M1151" s="309"/>
      <c r="N1151" s="309"/>
      <c r="O1151" s="309"/>
      <c r="P1151" s="309"/>
      <c r="Q1151" s="309"/>
      <c r="R1151" s="309"/>
      <c r="S1151" s="309"/>
      <c r="T1151" s="195"/>
      <c r="U1151" s="195"/>
      <c r="V1151" s="195"/>
    </row>
    <row r="1152" spans="1:22" ht="14.5">
      <c r="A1152" s="322"/>
      <c r="B1152" s="322"/>
      <c r="C1152" s="314"/>
      <c r="D1152" s="314"/>
      <c r="E1152" s="314"/>
      <c r="F1152" s="309"/>
      <c r="G1152" s="309"/>
      <c r="H1152" s="309"/>
      <c r="I1152" s="309"/>
      <c r="J1152" s="309"/>
      <c r="K1152" s="309"/>
      <c r="L1152" s="309"/>
      <c r="M1152" s="309"/>
      <c r="N1152" s="309"/>
      <c r="O1152" s="309"/>
      <c r="P1152" s="309"/>
      <c r="Q1152" s="309"/>
      <c r="R1152" s="309"/>
      <c r="S1152" s="309"/>
      <c r="T1152" s="195"/>
      <c r="U1152" s="195"/>
      <c r="V1152" s="195"/>
    </row>
    <row r="1153" spans="1:22" ht="14.5">
      <c r="A1153" s="322"/>
      <c r="B1153" s="322"/>
      <c r="C1153" s="314"/>
      <c r="D1153" s="314"/>
      <c r="E1153" s="314"/>
      <c r="F1153" s="309"/>
      <c r="G1153" s="309"/>
      <c r="H1153" s="309"/>
      <c r="I1153" s="309"/>
      <c r="J1153" s="309"/>
      <c r="K1153" s="309"/>
      <c r="L1153" s="309"/>
      <c r="M1153" s="309"/>
      <c r="N1153" s="309"/>
      <c r="O1153" s="309"/>
      <c r="P1153" s="309"/>
      <c r="Q1153" s="309"/>
      <c r="R1153" s="309"/>
      <c r="S1153" s="309"/>
      <c r="T1153" s="195"/>
      <c r="U1153" s="195"/>
      <c r="V1153" s="195"/>
    </row>
    <row r="1154" spans="1:22" ht="14.5">
      <c r="A1154" s="322"/>
      <c r="B1154" s="322"/>
      <c r="C1154" s="314"/>
      <c r="D1154" s="314"/>
      <c r="E1154" s="314"/>
      <c r="F1154" s="309"/>
      <c r="G1154" s="309"/>
      <c r="H1154" s="309"/>
      <c r="I1154" s="309"/>
      <c r="J1154" s="309"/>
      <c r="K1154" s="309"/>
      <c r="L1154" s="309"/>
      <c r="M1154" s="309"/>
      <c r="N1154" s="309"/>
      <c r="O1154" s="309"/>
      <c r="P1154" s="309"/>
      <c r="Q1154" s="309"/>
      <c r="R1154" s="309"/>
      <c r="S1154" s="309"/>
      <c r="T1154" s="195"/>
      <c r="U1154" s="195"/>
      <c r="V1154" s="195"/>
    </row>
    <row r="1155" spans="1:22" ht="14.5">
      <c r="A1155" s="322"/>
      <c r="B1155" s="322"/>
      <c r="C1155" s="314"/>
      <c r="D1155" s="314"/>
      <c r="E1155" s="314"/>
      <c r="F1155" s="309"/>
      <c r="G1155" s="309"/>
      <c r="H1155" s="309"/>
      <c r="I1155" s="309"/>
      <c r="J1155" s="309"/>
      <c r="K1155" s="309"/>
      <c r="L1155" s="309"/>
      <c r="M1155" s="309"/>
      <c r="N1155" s="309"/>
      <c r="O1155" s="309"/>
      <c r="P1155" s="309"/>
      <c r="Q1155" s="309"/>
      <c r="R1155" s="309"/>
      <c r="S1155" s="309"/>
      <c r="T1155" s="195"/>
      <c r="U1155" s="195"/>
      <c r="V1155" s="195"/>
    </row>
    <row r="1156" spans="1:22" ht="14.5">
      <c r="A1156" s="322"/>
      <c r="B1156" s="322"/>
      <c r="C1156" s="314"/>
      <c r="D1156" s="314"/>
      <c r="E1156" s="314"/>
      <c r="F1156" s="309"/>
      <c r="G1156" s="309"/>
      <c r="H1156" s="309"/>
      <c r="I1156" s="309"/>
      <c r="J1156" s="309"/>
      <c r="K1156" s="309"/>
      <c r="L1156" s="309"/>
      <c r="M1156" s="309"/>
      <c r="N1156" s="309"/>
      <c r="O1156" s="309"/>
      <c r="P1156" s="309"/>
      <c r="Q1156" s="309"/>
      <c r="R1156" s="309"/>
      <c r="S1156" s="309"/>
      <c r="T1156" s="195"/>
      <c r="U1156" s="195"/>
      <c r="V1156" s="195"/>
    </row>
    <row r="1157" spans="1:22" ht="14.5">
      <c r="A1157" s="322"/>
      <c r="B1157" s="322"/>
      <c r="C1157" s="314"/>
      <c r="D1157" s="314"/>
      <c r="E1157" s="314"/>
      <c r="F1157" s="309"/>
      <c r="G1157" s="309"/>
      <c r="H1157" s="309"/>
      <c r="I1157" s="309"/>
      <c r="J1157" s="309"/>
      <c r="K1157" s="309"/>
      <c r="L1157" s="309"/>
      <c r="M1157" s="309"/>
      <c r="N1157" s="309"/>
      <c r="O1157" s="309"/>
      <c r="P1157" s="309"/>
      <c r="Q1157" s="309"/>
      <c r="R1157" s="309"/>
      <c r="S1157" s="309"/>
      <c r="T1157" s="195"/>
      <c r="U1157" s="195"/>
      <c r="V1157" s="195"/>
    </row>
    <row r="1158" spans="1:22" ht="14.5">
      <c r="A1158" s="322"/>
      <c r="B1158" s="322"/>
      <c r="C1158" s="314"/>
      <c r="D1158" s="314"/>
      <c r="E1158" s="314"/>
      <c r="F1158" s="309"/>
      <c r="G1158" s="309"/>
      <c r="H1158" s="309"/>
      <c r="I1158" s="309"/>
      <c r="J1158" s="309"/>
      <c r="K1158" s="309"/>
      <c r="L1158" s="309"/>
      <c r="M1158" s="309"/>
      <c r="N1158" s="309"/>
      <c r="O1158" s="309"/>
      <c r="P1158" s="309"/>
      <c r="Q1158" s="309"/>
      <c r="R1158" s="309"/>
      <c r="S1158" s="309"/>
      <c r="T1158" s="195"/>
      <c r="U1158" s="195"/>
      <c r="V1158" s="195"/>
    </row>
    <row r="1159" spans="1:22" ht="14.5">
      <c r="A1159" s="322"/>
      <c r="B1159" s="322"/>
      <c r="C1159" s="314"/>
      <c r="D1159" s="314"/>
      <c r="E1159" s="314"/>
      <c r="F1159" s="309"/>
      <c r="G1159" s="309"/>
      <c r="H1159" s="309"/>
      <c r="I1159" s="309"/>
      <c r="J1159" s="309"/>
      <c r="K1159" s="309"/>
      <c r="L1159" s="309"/>
      <c r="M1159" s="309"/>
      <c r="N1159" s="309"/>
      <c r="O1159" s="309"/>
      <c r="P1159" s="309"/>
      <c r="Q1159" s="309"/>
      <c r="R1159" s="309"/>
      <c r="S1159" s="309"/>
      <c r="T1159" s="195"/>
      <c r="U1159" s="195"/>
      <c r="V1159" s="195"/>
    </row>
    <row r="1160" spans="1:22" ht="14.5">
      <c r="A1160" s="322"/>
      <c r="B1160" s="322"/>
      <c r="C1160" s="314"/>
      <c r="D1160" s="314"/>
      <c r="E1160" s="314"/>
      <c r="F1160" s="309"/>
      <c r="G1160" s="309"/>
      <c r="H1160" s="309"/>
      <c r="I1160" s="309"/>
      <c r="J1160" s="309"/>
      <c r="K1160" s="309"/>
      <c r="L1160" s="309"/>
      <c r="M1160" s="309"/>
      <c r="N1160" s="309"/>
      <c r="O1160" s="309"/>
      <c r="P1160" s="309"/>
      <c r="Q1160" s="309"/>
      <c r="R1160" s="309"/>
      <c r="S1160" s="309"/>
      <c r="T1160" s="195"/>
      <c r="U1160" s="195"/>
      <c r="V1160" s="195"/>
    </row>
    <row r="1161" spans="1:22" ht="14.5">
      <c r="A1161" s="322"/>
      <c r="B1161" s="322"/>
      <c r="C1161" s="314"/>
      <c r="D1161" s="314"/>
      <c r="E1161" s="314"/>
      <c r="F1161" s="309"/>
      <c r="G1161" s="309"/>
      <c r="H1161" s="309"/>
      <c r="I1161" s="309"/>
      <c r="J1161" s="309"/>
      <c r="K1161" s="309"/>
      <c r="L1161" s="309"/>
      <c r="M1161" s="309"/>
      <c r="N1161" s="309"/>
      <c r="O1161" s="309"/>
      <c r="P1161" s="309"/>
      <c r="Q1161" s="309"/>
      <c r="R1161" s="309"/>
      <c r="S1161" s="309"/>
      <c r="T1161" s="195"/>
      <c r="U1161" s="195"/>
      <c r="V1161" s="195"/>
    </row>
    <row r="1162" spans="1:22" ht="14.5">
      <c r="A1162" s="322"/>
      <c r="B1162" s="322"/>
      <c r="C1162" s="314"/>
      <c r="D1162" s="314"/>
      <c r="E1162" s="314"/>
      <c r="F1162" s="309"/>
      <c r="G1162" s="309"/>
      <c r="H1162" s="309"/>
      <c r="I1162" s="309"/>
      <c r="J1162" s="309"/>
      <c r="K1162" s="309"/>
      <c r="L1162" s="309"/>
      <c r="M1162" s="309"/>
      <c r="N1162" s="309"/>
      <c r="O1162" s="309"/>
      <c r="P1162" s="309"/>
      <c r="Q1162" s="309"/>
      <c r="R1162" s="309"/>
      <c r="S1162" s="309"/>
      <c r="T1162" s="195"/>
      <c r="U1162" s="195"/>
      <c r="V1162" s="195"/>
    </row>
    <row r="1163" spans="1:22" ht="14.5">
      <c r="A1163" s="322"/>
      <c r="B1163" s="322"/>
      <c r="C1163" s="314"/>
      <c r="D1163" s="314"/>
      <c r="E1163" s="314"/>
      <c r="F1163" s="309"/>
      <c r="G1163" s="309"/>
      <c r="H1163" s="309"/>
      <c r="I1163" s="309"/>
      <c r="J1163" s="309"/>
      <c r="K1163" s="309"/>
      <c r="L1163" s="309"/>
      <c r="M1163" s="309"/>
      <c r="N1163" s="309"/>
      <c r="O1163" s="309"/>
      <c r="P1163" s="309"/>
      <c r="Q1163" s="309"/>
      <c r="R1163" s="309"/>
      <c r="S1163" s="309"/>
      <c r="T1163" s="195"/>
      <c r="U1163" s="195"/>
      <c r="V1163" s="195"/>
    </row>
    <row r="1164" spans="1:22" ht="14.5">
      <c r="A1164" s="322"/>
      <c r="B1164" s="322"/>
      <c r="C1164" s="314"/>
      <c r="D1164" s="314"/>
      <c r="E1164" s="314"/>
      <c r="F1164" s="309"/>
      <c r="G1164" s="309"/>
      <c r="H1164" s="309"/>
      <c r="I1164" s="309"/>
      <c r="J1164" s="309"/>
      <c r="K1164" s="309"/>
      <c r="L1164" s="309"/>
      <c r="M1164" s="309"/>
      <c r="N1164" s="309"/>
      <c r="O1164" s="309"/>
      <c r="P1164" s="309"/>
      <c r="Q1164" s="309"/>
      <c r="R1164" s="309"/>
      <c r="S1164" s="309"/>
      <c r="T1164" s="195"/>
      <c r="U1164" s="195"/>
      <c r="V1164" s="195"/>
    </row>
    <row r="1165" spans="1:22" ht="14.5">
      <c r="A1165" s="322"/>
      <c r="B1165" s="322"/>
      <c r="C1165" s="314"/>
      <c r="D1165" s="314"/>
      <c r="E1165" s="314"/>
      <c r="F1165" s="309"/>
      <c r="G1165" s="309"/>
      <c r="H1165" s="309"/>
      <c r="I1165" s="309"/>
      <c r="J1165" s="309"/>
      <c r="K1165" s="309"/>
      <c r="L1165" s="309"/>
      <c r="M1165" s="309"/>
      <c r="N1165" s="309"/>
      <c r="O1165" s="309"/>
      <c r="P1165" s="309"/>
      <c r="Q1165" s="309"/>
      <c r="R1165" s="309"/>
      <c r="S1165" s="309"/>
      <c r="T1165" s="195"/>
      <c r="U1165" s="195"/>
      <c r="V1165" s="195"/>
    </row>
    <row r="1166" spans="1:22" ht="14.5">
      <c r="A1166" s="322"/>
      <c r="B1166" s="322"/>
      <c r="C1166" s="314"/>
      <c r="D1166" s="314"/>
      <c r="E1166" s="314"/>
      <c r="F1166" s="309"/>
      <c r="G1166" s="309"/>
      <c r="H1166" s="309"/>
      <c r="I1166" s="309"/>
      <c r="J1166" s="309"/>
      <c r="K1166" s="309"/>
      <c r="L1166" s="309"/>
      <c r="M1166" s="309"/>
      <c r="N1166" s="309"/>
      <c r="O1166" s="309"/>
      <c r="P1166" s="309"/>
      <c r="Q1166" s="309"/>
      <c r="R1166" s="309"/>
      <c r="S1166" s="309"/>
      <c r="T1166" s="195"/>
      <c r="U1166" s="195"/>
      <c r="V1166" s="195"/>
    </row>
    <row r="1167" spans="1:22" ht="14.5">
      <c r="A1167" s="322"/>
      <c r="B1167" s="322"/>
      <c r="C1167" s="314"/>
      <c r="D1167" s="314"/>
      <c r="E1167" s="314"/>
      <c r="F1167" s="309"/>
      <c r="G1167" s="309"/>
      <c r="H1167" s="309"/>
      <c r="I1167" s="309"/>
      <c r="J1167" s="309"/>
      <c r="K1167" s="309"/>
      <c r="L1167" s="309"/>
      <c r="M1167" s="309"/>
      <c r="N1167" s="309"/>
      <c r="O1167" s="309"/>
      <c r="P1167" s="309"/>
      <c r="Q1167" s="309"/>
      <c r="R1167" s="309"/>
      <c r="S1167" s="309"/>
      <c r="T1167" s="195"/>
      <c r="U1167" s="195"/>
      <c r="V1167" s="195"/>
    </row>
    <row r="1168" spans="1:22" ht="14.5">
      <c r="A1168" s="322"/>
      <c r="B1168" s="322"/>
      <c r="C1168" s="314"/>
      <c r="D1168" s="314"/>
      <c r="E1168" s="314"/>
      <c r="F1168" s="309"/>
      <c r="G1168" s="309"/>
      <c r="H1168" s="309"/>
      <c r="I1168" s="309"/>
      <c r="J1168" s="309"/>
      <c r="K1168" s="309"/>
      <c r="L1168" s="309"/>
      <c r="M1168" s="309"/>
      <c r="N1168" s="309"/>
      <c r="O1168" s="309"/>
      <c r="P1168" s="309"/>
      <c r="Q1168" s="309"/>
      <c r="R1168" s="309"/>
      <c r="S1168" s="309"/>
      <c r="T1168" s="195"/>
      <c r="U1168" s="195"/>
      <c r="V1168" s="195"/>
    </row>
    <row r="1169" spans="1:22" ht="14.5">
      <c r="A1169" s="322"/>
      <c r="B1169" s="322"/>
      <c r="C1169" s="314"/>
      <c r="D1169" s="314"/>
      <c r="E1169" s="314"/>
      <c r="F1169" s="309"/>
      <c r="G1169" s="309"/>
      <c r="H1169" s="309"/>
      <c r="I1169" s="309"/>
      <c r="J1169" s="309"/>
      <c r="K1169" s="309"/>
      <c r="L1169" s="309"/>
      <c r="M1169" s="309"/>
      <c r="N1169" s="309"/>
      <c r="O1169" s="309"/>
      <c r="P1169" s="309"/>
      <c r="Q1169" s="309"/>
      <c r="R1169" s="309"/>
      <c r="S1169" s="309"/>
      <c r="T1169" s="195"/>
      <c r="U1169" s="195"/>
      <c r="V1169" s="195"/>
    </row>
    <row r="1170" spans="1:22" ht="14.5">
      <c r="A1170" s="322"/>
      <c r="B1170" s="322"/>
      <c r="C1170" s="314"/>
      <c r="D1170" s="314"/>
      <c r="E1170" s="314"/>
      <c r="F1170" s="309"/>
      <c r="G1170" s="309"/>
      <c r="H1170" s="309"/>
      <c r="I1170" s="309"/>
      <c r="J1170" s="309"/>
      <c r="K1170" s="309"/>
      <c r="L1170" s="309"/>
      <c r="M1170" s="309"/>
      <c r="N1170" s="309"/>
      <c r="O1170" s="309"/>
      <c r="P1170" s="309"/>
      <c r="Q1170" s="309"/>
      <c r="R1170" s="309"/>
      <c r="S1170" s="309"/>
      <c r="T1170" s="195"/>
      <c r="U1170" s="195"/>
      <c r="V1170" s="195"/>
    </row>
    <row r="1171" spans="1:22" ht="14.5">
      <c r="A1171" s="322"/>
      <c r="B1171" s="322"/>
      <c r="C1171" s="314"/>
      <c r="D1171" s="314"/>
      <c r="E1171" s="314"/>
      <c r="F1171" s="309"/>
      <c r="G1171" s="309"/>
      <c r="H1171" s="309"/>
      <c r="I1171" s="309"/>
      <c r="J1171" s="309"/>
      <c r="K1171" s="309"/>
      <c r="L1171" s="309"/>
      <c r="M1171" s="309"/>
      <c r="N1171" s="309"/>
      <c r="O1171" s="309"/>
      <c r="P1171" s="309"/>
      <c r="Q1171" s="309"/>
      <c r="R1171" s="309"/>
      <c r="S1171" s="309"/>
      <c r="T1171" s="195"/>
      <c r="U1171" s="195"/>
      <c r="V1171" s="195"/>
    </row>
    <row r="1172" spans="1:22" ht="14.5">
      <c r="A1172" s="322"/>
      <c r="B1172" s="322"/>
      <c r="C1172" s="314"/>
      <c r="D1172" s="314"/>
      <c r="E1172" s="314"/>
      <c r="F1172" s="309"/>
      <c r="G1172" s="309"/>
      <c r="H1172" s="309"/>
      <c r="I1172" s="309"/>
      <c r="J1172" s="309"/>
      <c r="K1172" s="309"/>
      <c r="L1172" s="309"/>
      <c r="M1172" s="309"/>
      <c r="N1172" s="309"/>
      <c r="O1172" s="309"/>
      <c r="P1172" s="309"/>
      <c r="Q1172" s="309"/>
      <c r="R1172" s="309"/>
      <c r="S1172" s="309"/>
      <c r="T1172" s="195"/>
      <c r="U1172" s="195"/>
      <c r="V1172" s="195"/>
    </row>
    <row r="1173" spans="1:22" ht="14.5">
      <c r="A1173" s="322"/>
      <c r="B1173" s="322"/>
      <c r="C1173" s="314"/>
      <c r="D1173" s="314"/>
      <c r="E1173" s="314"/>
      <c r="F1173" s="309"/>
      <c r="G1173" s="309"/>
      <c r="H1173" s="309"/>
      <c r="I1173" s="309"/>
      <c r="J1173" s="309"/>
      <c r="K1173" s="309"/>
      <c r="L1173" s="309"/>
      <c r="M1173" s="309"/>
      <c r="N1173" s="309"/>
      <c r="O1173" s="309"/>
      <c r="P1173" s="309"/>
      <c r="Q1173" s="309"/>
      <c r="R1173" s="309"/>
      <c r="S1173" s="309"/>
      <c r="T1173" s="195"/>
      <c r="U1173" s="195"/>
      <c r="V1173" s="195"/>
    </row>
    <row r="1174" spans="1:22" ht="14.5">
      <c r="A1174" s="322"/>
      <c r="B1174" s="322"/>
      <c r="C1174" s="314"/>
      <c r="D1174" s="314"/>
      <c r="E1174" s="314"/>
      <c r="F1174" s="309"/>
      <c r="G1174" s="309"/>
      <c r="H1174" s="309"/>
      <c r="I1174" s="309"/>
      <c r="J1174" s="309"/>
      <c r="K1174" s="309"/>
      <c r="L1174" s="309"/>
      <c r="M1174" s="309"/>
      <c r="N1174" s="309"/>
      <c r="O1174" s="309"/>
      <c r="P1174" s="309"/>
      <c r="Q1174" s="309"/>
      <c r="R1174" s="309"/>
      <c r="S1174" s="309"/>
      <c r="T1174" s="195"/>
      <c r="U1174" s="195"/>
      <c r="V1174" s="195"/>
    </row>
    <row r="1175" spans="1:22" ht="14.5">
      <c r="A1175" s="322"/>
      <c r="B1175" s="322"/>
      <c r="C1175" s="314"/>
      <c r="D1175" s="314"/>
      <c r="E1175" s="314"/>
      <c r="F1175" s="309"/>
      <c r="G1175" s="309"/>
      <c r="H1175" s="309"/>
      <c r="I1175" s="309"/>
      <c r="J1175" s="309"/>
      <c r="K1175" s="309"/>
      <c r="L1175" s="309"/>
      <c r="M1175" s="309"/>
      <c r="N1175" s="309"/>
      <c r="O1175" s="309"/>
      <c r="P1175" s="309"/>
      <c r="Q1175" s="309"/>
      <c r="R1175" s="309"/>
      <c r="S1175" s="309"/>
      <c r="T1175" s="195"/>
      <c r="U1175" s="195"/>
      <c r="V1175" s="195"/>
    </row>
    <row r="1176" spans="1:22" ht="14.5">
      <c r="A1176" s="322"/>
      <c r="B1176" s="322"/>
      <c r="C1176" s="314"/>
      <c r="D1176" s="314"/>
      <c r="E1176" s="314"/>
      <c r="F1176" s="309"/>
      <c r="G1176" s="309"/>
      <c r="H1176" s="309"/>
      <c r="I1176" s="309"/>
      <c r="J1176" s="309"/>
      <c r="K1176" s="309"/>
      <c r="L1176" s="309"/>
      <c r="M1176" s="309"/>
      <c r="N1176" s="309"/>
      <c r="O1176" s="309"/>
      <c r="P1176" s="309"/>
      <c r="Q1176" s="309"/>
      <c r="R1176" s="309"/>
      <c r="S1176" s="309"/>
      <c r="T1176" s="195"/>
      <c r="U1176" s="195"/>
      <c r="V1176" s="195"/>
    </row>
    <row r="1177" spans="1:22" ht="14.5">
      <c r="A1177" s="322"/>
      <c r="B1177" s="322"/>
      <c r="C1177" s="314"/>
      <c r="D1177" s="314"/>
      <c r="E1177" s="314"/>
      <c r="F1177" s="309"/>
      <c r="G1177" s="309"/>
      <c r="H1177" s="309"/>
      <c r="I1177" s="309"/>
      <c r="J1177" s="309"/>
      <c r="K1177" s="309"/>
      <c r="L1177" s="309"/>
      <c r="M1177" s="309"/>
      <c r="N1177" s="309"/>
      <c r="O1177" s="309"/>
      <c r="P1177" s="309"/>
      <c r="Q1177" s="309"/>
      <c r="R1177" s="309"/>
      <c r="S1177" s="309"/>
      <c r="T1177" s="195"/>
      <c r="U1177" s="195"/>
      <c r="V1177" s="195"/>
    </row>
    <row r="1178" spans="1:22" ht="14.5">
      <c r="A1178" s="322"/>
      <c r="B1178" s="322"/>
      <c r="C1178" s="314"/>
      <c r="D1178" s="314"/>
      <c r="E1178" s="314"/>
      <c r="F1178" s="309"/>
      <c r="G1178" s="309"/>
      <c r="H1178" s="309"/>
      <c r="I1178" s="309"/>
      <c r="J1178" s="309"/>
      <c r="K1178" s="309"/>
      <c r="L1178" s="309"/>
      <c r="M1178" s="309"/>
      <c r="N1178" s="309"/>
      <c r="O1178" s="309"/>
      <c r="P1178" s="309"/>
      <c r="Q1178" s="309"/>
      <c r="R1178" s="309"/>
      <c r="S1178" s="309"/>
      <c r="T1178" s="195"/>
      <c r="U1178" s="195"/>
      <c r="V1178" s="195"/>
    </row>
    <row r="1179" spans="1:22" ht="14.5">
      <c r="A1179" s="322"/>
      <c r="B1179" s="322"/>
      <c r="C1179" s="314"/>
      <c r="D1179" s="314"/>
      <c r="E1179" s="314"/>
      <c r="F1179" s="309"/>
      <c r="G1179" s="309"/>
      <c r="H1179" s="309"/>
      <c r="I1179" s="309"/>
      <c r="J1179" s="309"/>
      <c r="K1179" s="309"/>
      <c r="L1179" s="309"/>
      <c r="M1179" s="309"/>
      <c r="N1179" s="309"/>
      <c r="O1179" s="309"/>
      <c r="P1179" s="309"/>
      <c r="Q1179" s="309"/>
      <c r="R1179" s="309"/>
      <c r="S1179" s="309"/>
      <c r="T1179" s="195"/>
      <c r="U1179" s="195"/>
      <c r="V1179" s="195"/>
    </row>
    <row r="1180" spans="1:22" ht="14.5">
      <c r="A1180" s="322"/>
      <c r="B1180" s="322"/>
      <c r="C1180" s="314"/>
      <c r="D1180" s="314"/>
      <c r="E1180" s="314"/>
      <c r="F1180" s="309"/>
      <c r="G1180" s="309"/>
      <c r="H1180" s="309"/>
      <c r="I1180" s="309"/>
      <c r="J1180" s="309"/>
      <c r="K1180" s="309"/>
      <c r="L1180" s="309"/>
      <c r="M1180" s="309"/>
      <c r="N1180" s="309"/>
      <c r="O1180" s="309"/>
      <c r="P1180" s="309"/>
      <c r="Q1180" s="309"/>
      <c r="R1180" s="309"/>
      <c r="S1180" s="309"/>
      <c r="T1180" s="195"/>
      <c r="U1180" s="195"/>
      <c r="V1180" s="195"/>
    </row>
    <row r="1181" spans="1:22" ht="14.5">
      <c r="A1181" s="322"/>
      <c r="B1181" s="322"/>
      <c r="C1181" s="314"/>
      <c r="D1181" s="314"/>
      <c r="E1181" s="314"/>
      <c r="F1181" s="309"/>
      <c r="G1181" s="309"/>
      <c r="H1181" s="309"/>
      <c r="I1181" s="309"/>
      <c r="J1181" s="309"/>
      <c r="K1181" s="309"/>
      <c r="L1181" s="309"/>
      <c r="M1181" s="309"/>
      <c r="N1181" s="309"/>
      <c r="O1181" s="309"/>
      <c r="P1181" s="309"/>
      <c r="Q1181" s="309"/>
      <c r="R1181" s="309"/>
      <c r="S1181" s="309"/>
      <c r="T1181" s="195"/>
      <c r="U1181" s="195"/>
      <c r="V1181" s="195"/>
    </row>
    <row r="1182" spans="1:22" ht="14.5">
      <c r="A1182" s="322"/>
      <c r="B1182" s="322"/>
      <c r="C1182" s="314"/>
      <c r="D1182" s="314"/>
      <c r="E1182" s="314"/>
      <c r="F1182" s="309"/>
      <c r="G1182" s="309"/>
      <c r="H1182" s="309"/>
      <c r="I1182" s="309"/>
      <c r="J1182" s="309"/>
      <c r="K1182" s="309"/>
      <c r="L1182" s="309"/>
      <c r="M1182" s="309"/>
      <c r="N1182" s="309"/>
      <c r="O1182" s="309"/>
      <c r="P1182" s="309"/>
      <c r="Q1182" s="309"/>
      <c r="R1182" s="309"/>
      <c r="S1182" s="309"/>
      <c r="T1182" s="195"/>
      <c r="U1182" s="195"/>
      <c r="V1182" s="195"/>
    </row>
    <row r="1183" spans="1:22" ht="14.5">
      <c r="A1183" s="322"/>
      <c r="B1183" s="322"/>
      <c r="C1183" s="314"/>
      <c r="D1183" s="314"/>
      <c r="E1183" s="314"/>
      <c r="F1183" s="309"/>
      <c r="G1183" s="309"/>
      <c r="H1183" s="309"/>
      <c r="I1183" s="309"/>
      <c r="J1183" s="309"/>
      <c r="K1183" s="309"/>
      <c r="L1183" s="309"/>
      <c r="M1183" s="309"/>
      <c r="N1183" s="309"/>
      <c r="O1183" s="309"/>
      <c r="P1183" s="309"/>
      <c r="Q1183" s="309"/>
      <c r="R1183" s="309"/>
      <c r="S1183" s="309"/>
      <c r="T1183" s="195"/>
      <c r="U1183" s="195"/>
      <c r="V1183" s="195"/>
    </row>
    <row r="1184" spans="1:22" ht="14.5">
      <c r="A1184" s="322"/>
      <c r="B1184" s="322"/>
      <c r="C1184" s="314"/>
      <c r="D1184" s="314"/>
      <c r="E1184" s="314"/>
      <c r="F1184" s="309"/>
      <c r="G1184" s="309"/>
      <c r="H1184" s="309"/>
      <c r="I1184" s="309"/>
      <c r="J1184" s="309"/>
      <c r="K1184" s="309"/>
      <c r="L1184" s="309"/>
      <c r="M1184" s="309"/>
      <c r="N1184" s="309"/>
      <c r="O1184" s="309"/>
      <c r="P1184" s="309"/>
      <c r="Q1184" s="309"/>
      <c r="R1184" s="309"/>
      <c r="S1184" s="309"/>
      <c r="T1184" s="195"/>
      <c r="U1184" s="195"/>
      <c r="V1184" s="195"/>
    </row>
    <row r="1185" spans="1:22" ht="14.5">
      <c r="A1185" s="322"/>
      <c r="B1185" s="322"/>
      <c r="C1185" s="314"/>
      <c r="D1185" s="314"/>
      <c r="E1185" s="314"/>
      <c r="F1185" s="309"/>
      <c r="G1185" s="309"/>
      <c r="H1185" s="309"/>
      <c r="I1185" s="309"/>
      <c r="J1185" s="309"/>
      <c r="K1185" s="309"/>
      <c r="L1185" s="309"/>
      <c r="M1185" s="309"/>
      <c r="N1185" s="309"/>
      <c r="O1185" s="309"/>
      <c r="P1185" s="309"/>
      <c r="Q1185" s="309"/>
      <c r="R1185" s="309"/>
      <c r="S1185" s="309"/>
      <c r="T1185" s="195"/>
      <c r="U1185" s="195"/>
      <c r="V1185" s="195"/>
    </row>
    <row r="1186" spans="1:22" ht="14.5">
      <c r="A1186" s="322"/>
      <c r="B1186" s="322"/>
      <c r="C1186" s="314"/>
      <c r="D1186" s="314"/>
      <c r="E1186" s="314"/>
      <c r="F1186" s="309"/>
      <c r="G1186" s="309"/>
      <c r="H1186" s="309"/>
      <c r="I1186" s="309"/>
      <c r="J1186" s="309"/>
      <c r="K1186" s="309"/>
      <c r="L1186" s="309"/>
      <c r="M1186" s="309"/>
      <c r="N1186" s="309"/>
      <c r="O1186" s="309"/>
      <c r="P1186" s="309"/>
      <c r="Q1186" s="309"/>
      <c r="R1186" s="309"/>
      <c r="S1186" s="309"/>
      <c r="T1186" s="195"/>
      <c r="U1186" s="195"/>
      <c r="V1186" s="195"/>
    </row>
    <row r="1187" spans="1:22" ht="14.5">
      <c r="A1187" s="322"/>
      <c r="B1187" s="322"/>
      <c r="C1187" s="314"/>
      <c r="D1187" s="314"/>
      <c r="E1187" s="314"/>
      <c r="F1187" s="309"/>
      <c r="G1187" s="309"/>
      <c r="H1187" s="309"/>
      <c r="I1187" s="309"/>
      <c r="J1187" s="309"/>
      <c r="K1187" s="309"/>
      <c r="L1187" s="309"/>
      <c r="M1187" s="309"/>
      <c r="N1187" s="309"/>
      <c r="O1187" s="309"/>
      <c r="P1187" s="309"/>
      <c r="Q1187" s="309"/>
      <c r="R1187" s="309"/>
      <c r="S1187" s="309"/>
      <c r="T1187" s="195"/>
      <c r="U1187" s="195"/>
      <c r="V1187" s="195"/>
    </row>
    <row r="1188" spans="1:22" ht="14.5">
      <c r="A1188" s="322"/>
      <c r="B1188" s="322"/>
      <c r="C1188" s="314"/>
      <c r="D1188" s="314"/>
      <c r="E1188" s="314"/>
      <c r="F1188" s="309"/>
      <c r="G1188" s="309"/>
      <c r="H1188" s="309"/>
      <c r="I1188" s="309"/>
      <c r="J1188" s="309"/>
      <c r="K1188" s="309"/>
      <c r="L1188" s="309"/>
      <c r="M1188" s="309"/>
      <c r="N1188" s="309"/>
      <c r="O1188" s="309"/>
      <c r="P1188" s="309"/>
      <c r="Q1188" s="309"/>
      <c r="R1188" s="309"/>
      <c r="S1188" s="309"/>
      <c r="T1188" s="195"/>
      <c r="U1188" s="195"/>
      <c r="V1188" s="195"/>
    </row>
    <row r="1189" spans="1:22" ht="14.5">
      <c r="A1189" s="322"/>
      <c r="B1189" s="322"/>
      <c r="C1189" s="314"/>
      <c r="D1189" s="314"/>
      <c r="E1189" s="314"/>
      <c r="F1189" s="309"/>
      <c r="G1189" s="309"/>
      <c r="H1189" s="309"/>
      <c r="I1189" s="309"/>
      <c r="J1189" s="309"/>
      <c r="K1189" s="309"/>
      <c r="L1189" s="309"/>
      <c r="M1189" s="309"/>
      <c r="N1189" s="309"/>
      <c r="O1189" s="309"/>
      <c r="P1189" s="309"/>
      <c r="Q1189" s="309"/>
      <c r="R1189" s="309"/>
      <c r="S1189" s="309"/>
      <c r="T1189" s="195"/>
      <c r="U1189" s="195"/>
      <c r="V1189" s="195"/>
    </row>
    <row r="1190" spans="1:22" ht="14.5">
      <c r="A1190" s="322"/>
      <c r="B1190" s="322"/>
      <c r="C1190" s="314"/>
      <c r="D1190" s="314"/>
      <c r="E1190" s="314"/>
      <c r="F1190" s="309"/>
      <c r="G1190" s="309"/>
      <c r="H1190" s="309"/>
      <c r="I1190" s="309"/>
      <c r="J1190" s="309"/>
      <c r="K1190" s="309"/>
      <c r="L1190" s="309"/>
      <c r="M1190" s="309"/>
      <c r="N1190" s="309"/>
      <c r="O1190" s="309"/>
      <c r="P1190" s="309"/>
      <c r="Q1190" s="309"/>
      <c r="R1190" s="309"/>
      <c r="S1190" s="309"/>
      <c r="T1190" s="195"/>
      <c r="U1190" s="195"/>
      <c r="V1190" s="195"/>
    </row>
    <row r="1191" spans="1:22" ht="14.5">
      <c r="A1191" s="322"/>
      <c r="B1191" s="322"/>
      <c r="C1191" s="314"/>
      <c r="D1191" s="314"/>
      <c r="E1191" s="314"/>
      <c r="F1191" s="309"/>
      <c r="G1191" s="309"/>
      <c r="H1191" s="309"/>
      <c r="I1191" s="309"/>
      <c r="J1191" s="309"/>
      <c r="K1191" s="309"/>
      <c r="L1191" s="309"/>
      <c r="M1191" s="309"/>
      <c r="N1191" s="309"/>
      <c r="O1191" s="309"/>
      <c r="P1191" s="309"/>
      <c r="Q1191" s="309"/>
      <c r="R1191" s="309"/>
      <c r="S1191" s="309"/>
      <c r="T1191" s="195"/>
      <c r="U1191" s="195"/>
      <c r="V1191" s="195"/>
    </row>
    <row r="1192" spans="1:22" ht="14.5">
      <c r="A1192" s="322"/>
      <c r="B1192" s="322"/>
      <c r="C1192" s="314"/>
      <c r="D1192" s="314"/>
      <c r="E1192" s="314"/>
      <c r="F1192" s="309"/>
      <c r="G1192" s="309"/>
      <c r="H1192" s="309"/>
      <c r="I1192" s="309"/>
      <c r="J1192" s="309"/>
      <c r="K1192" s="309"/>
      <c r="L1192" s="309"/>
      <c r="M1192" s="309"/>
      <c r="N1192" s="309"/>
      <c r="O1192" s="309"/>
      <c r="P1192" s="309"/>
      <c r="Q1192" s="309"/>
      <c r="R1192" s="309"/>
      <c r="S1192" s="309"/>
      <c r="T1192" s="195"/>
      <c r="U1192" s="195"/>
      <c r="V1192" s="195"/>
    </row>
    <row r="1193" spans="1:22" ht="14.5">
      <c r="A1193" s="322"/>
      <c r="B1193" s="322"/>
      <c r="C1193" s="314"/>
      <c r="D1193" s="314"/>
      <c r="E1193" s="314"/>
      <c r="F1193" s="309"/>
      <c r="G1193" s="309"/>
      <c r="H1193" s="309"/>
      <c r="I1193" s="309"/>
      <c r="J1193" s="309"/>
      <c r="K1193" s="309"/>
      <c r="L1193" s="309"/>
      <c r="M1193" s="309"/>
      <c r="N1193" s="309"/>
      <c r="O1193" s="309"/>
      <c r="P1193" s="309"/>
      <c r="Q1193" s="309"/>
      <c r="R1193" s="309"/>
      <c r="S1193" s="309"/>
      <c r="T1193" s="195"/>
      <c r="U1193" s="195"/>
      <c r="V1193" s="195"/>
    </row>
    <row r="1194" spans="1:22" ht="14.5">
      <c r="A1194" s="322"/>
      <c r="B1194" s="322"/>
      <c r="C1194" s="314"/>
      <c r="D1194" s="314"/>
      <c r="E1194" s="314"/>
      <c r="F1194" s="309"/>
      <c r="G1194" s="309"/>
      <c r="H1194" s="309"/>
      <c r="I1194" s="309"/>
      <c r="J1194" s="309"/>
      <c r="K1194" s="309"/>
      <c r="L1194" s="309"/>
      <c r="M1194" s="309"/>
      <c r="N1194" s="309"/>
      <c r="O1194" s="309"/>
      <c r="P1194" s="309"/>
      <c r="Q1194" s="309"/>
      <c r="R1194" s="309"/>
      <c r="S1194" s="309"/>
      <c r="T1194" s="195"/>
      <c r="U1194" s="195"/>
      <c r="V1194" s="195"/>
    </row>
    <row r="1195" spans="1:22" ht="14.5">
      <c r="A1195" s="322"/>
      <c r="B1195" s="322"/>
      <c r="C1195" s="314"/>
      <c r="D1195" s="314"/>
      <c r="E1195" s="314"/>
      <c r="F1195" s="309"/>
      <c r="G1195" s="309"/>
      <c r="H1195" s="309"/>
      <c r="I1195" s="309"/>
      <c r="J1195" s="309"/>
      <c r="K1195" s="309"/>
      <c r="L1195" s="309"/>
      <c r="M1195" s="309"/>
      <c r="N1195" s="309"/>
      <c r="O1195" s="309"/>
      <c r="P1195" s="309"/>
      <c r="Q1195" s="309"/>
      <c r="R1195" s="309"/>
      <c r="S1195" s="309"/>
      <c r="T1195" s="195"/>
      <c r="U1195" s="195"/>
      <c r="V1195" s="195"/>
    </row>
    <row r="1196" spans="1:22" ht="14.5">
      <c r="A1196" s="322"/>
      <c r="B1196" s="322"/>
      <c r="C1196" s="314"/>
      <c r="D1196" s="314"/>
      <c r="E1196" s="314"/>
      <c r="F1196" s="309"/>
      <c r="G1196" s="309"/>
      <c r="H1196" s="309"/>
      <c r="I1196" s="309"/>
      <c r="J1196" s="309"/>
      <c r="K1196" s="309"/>
      <c r="L1196" s="309"/>
      <c r="M1196" s="309"/>
      <c r="N1196" s="309"/>
      <c r="O1196" s="309"/>
      <c r="P1196" s="309"/>
      <c r="Q1196" s="309"/>
      <c r="R1196" s="309"/>
      <c r="S1196" s="309"/>
      <c r="T1196" s="195"/>
      <c r="U1196" s="195"/>
      <c r="V1196" s="195"/>
    </row>
    <row r="1197" spans="1:22" ht="14.5">
      <c r="A1197" s="322"/>
      <c r="B1197" s="322"/>
      <c r="C1197" s="314"/>
      <c r="D1197" s="314"/>
      <c r="E1197" s="314"/>
      <c r="F1197" s="309"/>
      <c r="G1197" s="309"/>
      <c r="H1197" s="309"/>
      <c r="I1197" s="309"/>
      <c r="J1197" s="309"/>
      <c r="K1197" s="309"/>
      <c r="L1197" s="309"/>
      <c r="M1197" s="309"/>
      <c r="N1197" s="309"/>
      <c r="O1197" s="309"/>
      <c r="P1197" s="309"/>
      <c r="Q1197" s="309"/>
      <c r="R1197" s="309"/>
      <c r="S1197" s="309"/>
      <c r="T1197" s="195"/>
      <c r="U1197" s="195"/>
      <c r="V1197" s="195"/>
    </row>
    <row r="1198" spans="1:22" ht="14.5">
      <c r="A1198" s="322"/>
      <c r="B1198" s="322"/>
      <c r="C1198" s="314"/>
      <c r="D1198" s="314"/>
      <c r="E1198" s="314"/>
      <c r="F1198" s="309"/>
      <c r="G1198" s="309"/>
      <c r="H1198" s="309"/>
      <c r="I1198" s="309"/>
      <c r="J1198" s="309"/>
      <c r="K1198" s="309"/>
      <c r="L1198" s="309"/>
      <c r="M1198" s="309"/>
      <c r="N1198" s="309"/>
      <c r="O1198" s="309"/>
      <c r="P1198" s="309"/>
      <c r="Q1198" s="309"/>
      <c r="R1198" s="309"/>
      <c r="S1198" s="309"/>
      <c r="T1198" s="195"/>
      <c r="U1198" s="195"/>
      <c r="V1198" s="195"/>
    </row>
    <row r="1199" spans="1:22" ht="14.5">
      <c r="A1199" s="322"/>
      <c r="B1199" s="322"/>
      <c r="C1199" s="314"/>
      <c r="D1199" s="314"/>
      <c r="E1199" s="314"/>
      <c r="F1199" s="309"/>
      <c r="G1199" s="309"/>
      <c r="H1199" s="309"/>
      <c r="I1199" s="309"/>
      <c r="J1199" s="309"/>
      <c r="K1199" s="309"/>
      <c r="L1199" s="309"/>
      <c r="M1199" s="309"/>
      <c r="N1199" s="309"/>
      <c r="O1199" s="309"/>
      <c r="P1199" s="309"/>
      <c r="Q1199" s="309"/>
      <c r="R1199" s="309"/>
      <c r="S1199" s="309"/>
      <c r="T1199" s="195"/>
      <c r="U1199" s="195"/>
      <c r="V1199" s="195"/>
    </row>
    <row r="1200" spans="1:22" ht="14.5">
      <c r="A1200" s="322"/>
      <c r="B1200" s="322"/>
      <c r="C1200" s="314"/>
      <c r="D1200" s="314"/>
      <c r="E1200" s="314"/>
      <c r="F1200" s="309"/>
      <c r="G1200" s="309"/>
      <c r="H1200" s="309"/>
      <c r="I1200" s="309"/>
      <c r="J1200" s="309"/>
      <c r="K1200" s="309"/>
      <c r="L1200" s="309"/>
      <c r="M1200" s="309"/>
      <c r="N1200" s="309"/>
      <c r="O1200" s="309"/>
      <c r="P1200" s="309"/>
      <c r="Q1200" s="309"/>
      <c r="R1200" s="309"/>
      <c r="S1200" s="309"/>
      <c r="T1200" s="195"/>
      <c r="U1200" s="195"/>
      <c r="V1200" s="195"/>
    </row>
    <row r="1201" spans="1:22" ht="14.5">
      <c r="A1201" s="322"/>
      <c r="B1201" s="322"/>
      <c r="C1201" s="314"/>
      <c r="D1201" s="314"/>
      <c r="E1201" s="314"/>
      <c r="F1201" s="309"/>
      <c r="G1201" s="309"/>
      <c r="H1201" s="309"/>
      <c r="I1201" s="309"/>
      <c r="J1201" s="309"/>
      <c r="K1201" s="309"/>
      <c r="L1201" s="309"/>
      <c r="M1201" s="309"/>
      <c r="N1201" s="309"/>
      <c r="O1201" s="309"/>
      <c r="P1201" s="309"/>
      <c r="Q1201" s="309"/>
      <c r="R1201" s="309"/>
      <c r="S1201" s="309"/>
      <c r="T1201" s="195"/>
      <c r="U1201" s="195"/>
      <c r="V1201" s="195"/>
    </row>
    <row r="1202" spans="1:22" ht="14.5">
      <c r="A1202" s="322"/>
      <c r="B1202" s="322"/>
      <c r="C1202" s="314"/>
      <c r="D1202" s="314"/>
      <c r="E1202" s="314"/>
      <c r="F1202" s="309"/>
      <c r="G1202" s="309"/>
      <c r="H1202" s="309"/>
      <c r="I1202" s="309"/>
      <c r="J1202" s="309"/>
      <c r="K1202" s="309"/>
      <c r="L1202" s="309"/>
      <c r="M1202" s="309"/>
      <c r="N1202" s="309"/>
      <c r="O1202" s="309"/>
      <c r="P1202" s="309"/>
      <c r="Q1202" s="309"/>
      <c r="R1202" s="309"/>
      <c r="S1202" s="309"/>
      <c r="T1202" s="195"/>
      <c r="U1202" s="195"/>
      <c r="V1202" s="195"/>
    </row>
    <row r="1203" spans="1:22" ht="14.5">
      <c r="A1203" s="322"/>
      <c r="B1203" s="322"/>
      <c r="C1203" s="314"/>
      <c r="D1203" s="314"/>
      <c r="E1203" s="314"/>
      <c r="F1203" s="309"/>
      <c r="G1203" s="309"/>
      <c r="H1203" s="309"/>
      <c r="I1203" s="309"/>
      <c r="J1203" s="309"/>
      <c r="K1203" s="309"/>
      <c r="L1203" s="309"/>
      <c r="M1203" s="309"/>
      <c r="N1203" s="309"/>
      <c r="O1203" s="309"/>
      <c r="P1203" s="309"/>
      <c r="Q1203" s="309"/>
      <c r="R1203" s="309"/>
      <c r="S1203" s="309"/>
      <c r="T1203" s="195"/>
      <c r="U1203" s="195"/>
      <c r="V1203" s="195"/>
    </row>
    <row r="1204" spans="1:22" ht="14.5">
      <c r="A1204" s="322"/>
      <c r="B1204" s="322"/>
      <c r="C1204" s="314"/>
      <c r="D1204" s="314"/>
      <c r="E1204" s="314"/>
      <c r="F1204" s="309"/>
      <c r="G1204" s="309"/>
      <c r="H1204" s="309"/>
      <c r="I1204" s="309"/>
      <c r="J1204" s="309"/>
      <c r="K1204" s="309"/>
      <c r="L1204" s="309"/>
      <c r="M1204" s="309"/>
      <c r="N1204" s="309"/>
      <c r="O1204" s="309"/>
      <c r="P1204" s="309"/>
      <c r="Q1204" s="309"/>
      <c r="R1204" s="309"/>
      <c r="S1204" s="309"/>
      <c r="T1204" s="195"/>
      <c r="U1204" s="195"/>
      <c r="V1204" s="195"/>
    </row>
    <row r="1205" spans="1:22" ht="14.5">
      <c r="A1205" s="322"/>
      <c r="B1205" s="322"/>
      <c r="C1205" s="314"/>
      <c r="D1205" s="314"/>
      <c r="E1205" s="314"/>
      <c r="F1205" s="309"/>
      <c r="G1205" s="309"/>
      <c r="H1205" s="309"/>
      <c r="I1205" s="309"/>
      <c r="J1205" s="309"/>
      <c r="K1205" s="309"/>
      <c r="L1205" s="309"/>
      <c r="M1205" s="309"/>
      <c r="N1205" s="309"/>
      <c r="O1205" s="309"/>
      <c r="P1205" s="309"/>
      <c r="Q1205" s="309"/>
      <c r="R1205" s="309"/>
      <c r="S1205" s="309"/>
      <c r="T1205" s="195"/>
      <c r="U1205" s="195"/>
      <c r="V1205" s="195"/>
    </row>
    <row r="1206" spans="1:22" ht="14.5">
      <c r="A1206" s="322"/>
      <c r="B1206" s="322"/>
      <c r="C1206" s="314"/>
      <c r="D1206" s="314"/>
      <c r="E1206" s="314"/>
      <c r="F1206" s="309"/>
      <c r="G1206" s="309"/>
      <c r="H1206" s="309"/>
      <c r="I1206" s="309"/>
      <c r="J1206" s="309"/>
      <c r="K1206" s="309"/>
      <c r="L1206" s="309"/>
      <c r="M1206" s="309"/>
      <c r="N1206" s="309"/>
      <c r="O1206" s="309"/>
      <c r="P1206" s="309"/>
      <c r="Q1206" s="309"/>
      <c r="R1206" s="309"/>
      <c r="S1206" s="309"/>
      <c r="T1206" s="195"/>
      <c r="U1206" s="195"/>
      <c r="V1206" s="195"/>
    </row>
    <row r="1207" spans="1:22" ht="14.5">
      <c r="A1207" s="322"/>
      <c r="B1207" s="322"/>
      <c r="C1207" s="314"/>
      <c r="D1207" s="314"/>
      <c r="E1207" s="314"/>
      <c r="F1207" s="309"/>
      <c r="G1207" s="309"/>
      <c r="H1207" s="309"/>
      <c r="I1207" s="309"/>
      <c r="J1207" s="309"/>
      <c r="K1207" s="309"/>
      <c r="L1207" s="309"/>
      <c r="M1207" s="309"/>
      <c r="N1207" s="309"/>
      <c r="O1207" s="309"/>
      <c r="P1207" s="309"/>
      <c r="Q1207" s="309"/>
      <c r="R1207" s="309"/>
      <c r="S1207" s="309"/>
      <c r="T1207" s="195"/>
      <c r="U1207" s="195"/>
      <c r="V1207" s="195"/>
    </row>
    <row r="1208" spans="1:22" ht="14.5">
      <c r="A1208" s="322"/>
      <c r="B1208" s="322"/>
      <c r="C1208" s="314"/>
      <c r="D1208" s="314"/>
      <c r="E1208" s="314"/>
      <c r="F1208" s="309"/>
      <c r="G1208" s="309"/>
      <c r="H1208" s="309"/>
      <c r="I1208" s="309"/>
      <c r="J1208" s="309"/>
      <c r="K1208" s="309"/>
      <c r="L1208" s="309"/>
      <c r="M1208" s="309"/>
      <c r="N1208" s="309"/>
      <c r="O1208" s="309"/>
      <c r="P1208" s="309"/>
      <c r="Q1208" s="309"/>
      <c r="R1208" s="309"/>
      <c r="S1208" s="309"/>
      <c r="T1208" s="195"/>
      <c r="U1208" s="195"/>
      <c r="V1208" s="195"/>
    </row>
    <row r="1209" spans="1:22" ht="14.5">
      <c r="A1209" s="322"/>
      <c r="B1209" s="322"/>
      <c r="C1209" s="314"/>
      <c r="D1209" s="314"/>
      <c r="E1209" s="314"/>
      <c r="F1209" s="309"/>
      <c r="G1209" s="309"/>
      <c r="H1209" s="309"/>
      <c r="I1209" s="309"/>
      <c r="J1209" s="309"/>
      <c r="K1209" s="309"/>
      <c r="L1209" s="309"/>
      <c r="M1209" s="309"/>
      <c r="N1209" s="309"/>
      <c r="O1209" s="309"/>
      <c r="P1209" s="309"/>
      <c r="Q1209" s="309"/>
      <c r="R1209" s="309"/>
      <c r="S1209" s="309"/>
      <c r="T1209" s="195"/>
      <c r="U1209" s="195"/>
      <c r="V1209" s="195"/>
    </row>
    <row r="1210" spans="1:22" ht="14.5">
      <c r="A1210" s="322"/>
      <c r="B1210" s="322"/>
      <c r="C1210" s="314"/>
      <c r="D1210" s="314"/>
      <c r="E1210" s="314"/>
      <c r="F1210" s="309"/>
      <c r="G1210" s="309"/>
      <c r="H1210" s="309"/>
      <c r="I1210" s="309"/>
      <c r="J1210" s="309"/>
      <c r="K1210" s="309"/>
      <c r="L1210" s="309"/>
      <c r="M1210" s="309"/>
      <c r="N1210" s="309"/>
      <c r="O1210" s="309"/>
      <c r="P1210" s="309"/>
      <c r="Q1210" s="309"/>
      <c r="R1210" s="309"/>
      <c r="S1210" s="309"/>
      <c r="T1210" s="195"/>
      <c r="U1210" s="195"/>
      <c r="V1210" s="195"/>
    </row>
    <row r="1211" spans="1:22" ht="14.5">
      <c r="A1211" s="322"/>
      <c r="B1211" s="322"/>
      <c r="C1211" s="314"/>
      <c r="D1211" s="314"/>
      <c r="E1211" s="314"/>
      <c r="F1211" s="309"/>
      <c r="G1211" s="309"/>
      <c r="H1211" s="309"/>
      <c r="I1211" s="309"/>
      <c r="J1211" s="309"/>
      <c r="K1211" s="309"/>
      <c r="L1211" s="309"/>
      <c r="M1211" s="309"/>
      <c r="N1211" s="309"/>
      <c r="O1211" s="309"/>
      <c r="P1211" s="309"/>
      <c r="Q1211" s="309"/>
      <c r="R1211" s="309"/>
      <c r="S1211" s="309"/>
      <c r="T1211" s="195"/>
      <c r="U1211" s="195"/>
      <c r="V1211" s="195"/>
    </row>
    <row r="1212" spans="1:22" ht="14.5">
      <c r="A1212" s="322"/>
      <c r="B1212" s="322"/>
      <c r="C1212" s="314"/>
      <c r="D1212" s="314"/>
      <c r="E1212" s="314"/>
      <c r="F1212" s="309"/>
      <c r="G1212" s="309"/>
      <c r="H1212" s="309"/>
      <c r="I1212" s="309"/>
      <c r="J1212" s="309"/>
      <c r="K1212" s="309"/>
      <c r="L1212" s="309"/>
      <c r="M1212" s="309"/>
      <c r="N1212" s="309"/>
      <c r="O1212" s="309"/>
      <c r="P1212" s="309"/>
      <c r="Q1212" s="309"/>
      <c r="R1212" s="309"/>
      <c r="S1212" s="309"/>
      <c r="T1212" s="195"/>
      <c r="U1212" s="195"/>
      <c r="V1212" s="195"/>
    </row>
    <row r="1213" spans="1:22" ht="14.5">
      <c r="A1213" s="322"/>
      <c r="B1213" s="322"/>
      <c r="C1213" s="314"/>
      <c r="D1213" s="314"/>
      <c r="E1213" s="314"/>
      <c r="F1213" s="309"/>
      <c r="G1213" s="309"/>
      <c r="H1213" s="309"/>
      <c r="I1213" s="309"/>
      <c r="J1213" s="309"/>
      <c r="K1213" s="309"/>
      <c r="L1213" s="309"/>
      <c r="M1213" s="309"/>
      <c r="N1213" s="309"/>
      <c r="O1213" s="309"/>
      <c r="P1213" s="309"/>
      <c r="Q1213" s="309"/>
      <c r="R1213" s="309"/>
      <c r="S1213" s="309"/>
      <c r="T1213" s="195"/>
      <c r="U1213" s="195"/>
      <c r="V1213" s="195"/>
    </row>
    <row r="1214" spans="1:22" ht="14.5">
      <c r="A1214" s="322"/>
      <c r="B1214" s="322"/>
      <c r="C1214" s="314"/>
      <c r="D1214" s="314"/>
      <c r="E1214" s="314"/>
      <c r="F1214" s="309"/>
      <c r="G1214" s="309"/>
      <c r="H1214" s="309"/>
      <c r="I1214" s="309"/>
      <c r="J1214" s="309"/>
      <c r="K1214" s="309"/>
      <c r="L1214" s="309"/>
      <c r="M1214" s="309"/>
      <c r="N1214" s="309"/>
      <c r="O1214" s="309"/>
      <c r="P1214" s="309"/>
      <c r="Q1214" s="309"/>
      <c r="R1214" s="309"/>
      <c r="S1214" s="309"/>
      <c r="T1214" s="195"/>
      <c r="U1214" s="195"/>
      <c r="V1214" s="195"/>
    </row>
    <row r="1215" spans="1:22" ht="14.5">
      <c r="A1215" s="322"/>
      <c r="B1215" s="322"/>
      <c r="C1215" s="314"/>
      <c r="D1215" s="314"/>
      <c r="E1215" s="314"/>
      <c r="F1215" s="309"/>
      <c r="G1215" s="309"/>
      <c r="H1215" s="309"/>
      <c r="I1215" s="309"/>
      <c r="J1215" s="309"/>
      <c r="K1215" s="309"/>
      <c r="L1215" s="309"/>
      <c r="M1215" s="309"/>
      <c r="N1215" s="309"/>
      <c r="O1215" s="309"/>
      <c r="P1215" s="309"/>
      <c r="Q1215" s="309"/>
      <c r="R1215" s="309"/>
      <c r="S1215" s="309"/>
      <c r="T1215" s="195"/>
      <c r="U1215" s="195"/>
      <c r="V1215" s="195"/>
    </row>
    <row r="1216" spans="1:22" ht="14.5">
      <c r="A1216" s="322"/>
      <c r="B1216" s="322"/>
      <c r="C1216" s="314"/>
      <c r="D1216" s="314"/>
      <c r="E1216" s="314"/>
      <c r="F1216" s="309"/>
      <c r="G1216" s="309"/>
      <c r="H1216" s="309"/>
      <c r="I1216" s="309"/>
      <c r="J1216" s="309"/>
      <c r="K1216" s="309"/>
      <c r="L1216" s="309"/>
      <c r="M1216" s="309"/>
      <c r="N1216" s="309"/>
      <c r="O1216" s="309"/>
      <c r="P1216" s="309"/>
      <c r="Q1216" s="309"/>
      <c r="R1216" s="309"/>
      <c r="S1216" s="309"/>
      <c r="T1216" s="195"/>
      <c r="U1216" s="195"/>
      <c r="V1216" s="195"/>
    </row>
    <row r="1217" spans="1:22" ht="14.5">
      <c r="A1217" s="322"/>
      <c r="B1217" s="322"/>
      <c r="C1217" s="314"/>
      <c r="D1217" s="314"/>
      <c r="E1217" s="314"/>
      <c r="F1217" s="309"/>
      <c r="G1217" s="309"/>
      <c r="H1217" s="309"/>
      <c r="I1217" s="309"/>
      <c r="J1217" s="309"/>
      <c r="K1217" s="309"/>
      <c r="L1217" s="309"/>
      <c r="M1217" s="309"/>
      <c r="N1217" s="309"/>
      <c r="O1217" s="309"/>
      <c r="P1217" s="309"/>
      <c r="Q1217" s="309"/>
      <c r="R1217" s="309"/>
      <c r="S1217" s="309"/>
      <c r="T1217" s="195"/>
      <c r="U1217" s="195"/>
      <c r="V1217" s="195"/>
    </row>
    <row r="1218" spans="1:22" ht="14.5">
      <c r="A1218" s="322"/>
      <c r="B1218" s="322"/>
      <c r="C1218" s="314"/>
      <c r="D1218" s="314"/>
      <c r="E1218" s="314"/>
      <c r="F1218" s="309"/>
      <c r="G1218" s="309"/>
      <c r="H1218" s="309"/>
      <c r="I1218" s="309"/>
      <c r="J1218" s="309"/>
      <c r="K1218" s="309"/>
      <c r="L1218" s="309"/>
      <c r="M1218" s="309"/>
      <c r="N1218" s="309"/>
      <c r="O1218" s="309"/>
      <c r="P1218" s="309"/>
      <c r="Q1218" s="309"/>
      <c r="R1218" s="309"/>
      <c r="S1218" s="309"/>
      <c r="T1218" s="195"/>
      <c r="U1218" s="195"/>
      <c r="V1218" s="195"/>
    </row>
    <row r="1219" spans="1:22" ht="14.5">
      <c r="A1219" s="322"/>
      <c r="B1219" s="322"/>
      <c r="C1219" s="314"/>
      <c r="D1219" s="314"/>
      <c r="E1219" s="314"/>
      <c r="F1219" s="309"/>
      <c r="G1219" s="309"/>
      <c r="H1219" s="309"/>
      <c r="I1219" s="309"/>
      <c r="J1219" s="309"/>
      <c r="K1219" s="309"/>
      <c r="L1219" s="309"/>
      <c r="M1219" s="309"/>
      <c r="N1219" s="309"/>
      <c r="O1219" s="309"/>
      <c r="P1219" s="309"/>
      <c r="Q1219" s="309"/>
      <c r="R1219" s="309"/>
      <c r="S1219" s="309"/>
      <c r="T1219" s="195"/>
      <c r="U1219" s="195"/>
      <c r="V1219" s="195"/>
    </row>
    <row r="1220" spans="1:22" ht="14.5">
      <c r="A1220" s="322"/>
      <c r="B1220" s="322"/>
      <c r="C1220" s="314"/>
      <c r="D1220" s="314"/>
      <c r="E1220" s="314"/>
      <c r="F1220" s="309"/>
      <c r="G1220" s="309"/>
      <c r="H1220" s="309"/>
      <c r="I1220" s="309"/>
      <c r="J1220" s="309"/>
      <c r="K1220" s="309"/>
      <c r="L1220" s="309"/>
      <c r="M1220" s="309"/>
      <c r="N1220" s="309"/>
      <c r="O1220" s="309"/>
      <c r="P1220" s="309"/>
      <c r="Q1220" s="309"/>
      <c r="R1220" s="309"/>
      <c r="S1220" s="309"/>
      <c r="T1220" s="195"/>
      <c r="U1220" s="195"/>
      <c r="V1220" s="195"/>
    </row>
    <row r="1221" spans="1:22" ht="14.5">
      <c r="A1221" s="322"/>
      <c r="B1221" s="322"/>
      <c r="C1221" s="314"/>
      <c r="D1221" s="314"/>
      <c r="E1221" s="314"/>
      <c r="F1221" s="309"/>
      <c r="G1221" s="309"/>
      <c r="H1221" s="309"/>
      <c r="I1221" s="309"/>
      <c r="J1221" s="309"/>
      <c r="K1221" s="309"/>
      <c r="L1221" s="309"/>
      <c r="M1221" s="309"/>
      <c r="N1221" s="309"/>
      <c r="O1221" s="309"/>
      <c r="P1221" s="309"/>
      <c r="Q1221" s="309"/>
      <c r="R1221" s="309"/>
      <c r="S1221" s="309"/>
      <c r="T1221" s="195"/>
      <c r="U1221" s="195"/>
      <c r="V1221" s="195"/>
    </row>
    <row r="1222" spans="1:22" ht="14.5">
      <c r="A1222" s="322"/>
      <c r="B1222" s="322"/>
      <c r="C1222" s="314"/>
      <c r="D1222" s="314"/>
      <c r="E1222" s="314"/>
      <c r="F1222" s="309"/>
      <c r="G1222" s="309"/>
      <c r="H1222" s="309"/>
      <c r="I1222" s="309"/>
      <c r="J1222" s="309"/>
      <c r="K1222" s="309"/>
      <c r="L1222" s="309"/>
      <c r="M1222" s="309"/>
      <c r="N1222" s="309"/>
      <c r="O1222" s="309"/>
      <c r="P1222" s="309"/>
      <c r="Q1222" s="309"/>
      <c r="R1222" s="309"/>
      <c r="S1222" s="309"/>
      <c r="T1222" s="195"/>
      <c r="U1222" s="195"/>
      <c r="V1222" s="195"/>
    </row>
    <row r="1223" spans="1:22" ht="14.5">
      <c r="A1223" s="322"/>
      <c r="B1223" s="322"/>
      <c r="C1223" s="314"/>
      <c r="D1223" s="314"/>
      <c r="E1223" s="314"/>
      <c r="F1223" s="309"/>
      <c r="G1223" s="309"/>
      <c r="H1223" s="309"/>
      <c r="I1223" s="309"/>
      <c r="J1223" s="309"/>
      <c r="K1223" s="309"/>
      <c r="L1223" s="309"/>
      <c r="M1223" s="309"/>
      <c r="N1223" s="309"/>
      <c r="O1223" s="309"/>
      <c r="P1223" s="309"/>
      <c r="Q1223" s="309"/>
      <c r="R1223" s="309"/>
      <c r="S1223" s="309"/>
      <c r="T1223" s="195"/>
      <c r="U1223" s="195"/>
      <c r="V1223" s="195"/>
    </row>
    <row r="1224" spans="1:22" ht="14.5">
      <c r="A1224" s="322"/>
      <c r="B1224" s="322"/>
      <c r="C1224" s="314"/>
      <c r="D1224" s="314"/>
      <c r="E1224" s="314"/>
      <c r="F1224" s="309"/>
      <c r="G1224" s="309"/>
      <c r="H1224" s="309"/>
      <c r="I1224" s="309"/>
      <c r="J1224" s="309"/>
      <c r="K1224" s="309"/>
      <c r="L1224" s="309"/>
      <c r="M1224" s="309"/>
      <c r="N1224" s="309"/>
      <c r="O1224" s="309"/>
      <c r="P1224" s="309"/>
      <c r="Q1224" s="309"/>
      <c r="R1224" s="309"/>
      <c r="S1224" s="309"/>
      <c r="T1224" s="195"/>
      <c r="U1224" s="195"/>
      <c r="V1224" s="195"/>
    </row>
    <row r="1225" spans="1:22" ht="14.5">
      <c r="A1225" s="322"/>
      <c r="B1225" s="322"/>
      <c r="C1225" s="314"/>
      <c r="D1225" s="314"/>
      <c r="E1225" s="314"/>
      <c r="F1225" s="309"/>
      <c r="G1225" s="309"/>
      <c r="H1225" s="309"/>
      <c r="I1225" s="309"/>
      <c r="J1225" s="309"/>
      <c r="K1225" s="309"/>
      <c r="L1225" s="309"/>
      <c r="M1225" s="309"/>
      <c r="N1225" s="309"/>
      <c r="O1225" s="309"/>
      <c r="P1225" s="309"/>
      <c r="Q1225" s="309"/>
      <c r="R1225" s="309"/>
      <c r="S1225" s="309"/>
      <c r="T1225" s="195"/>
      <c r="U1225" s="195"/>
      <c r="V1225" s="195"/>
    </row>
    <row r="1226" spans="1:22" ht="14.5">
      <c r="A1226" s="322"/>
      <c r="B1226" s="322"/>
      <c r="C1226" s="314"/>
      <c r="D1226" s="314"/>
      <c r="E1226" s="314"/>
      <c r="F1226" s="309"/>
      <c r="G1226" s="309"/>
      <c r="H1226" s="309"/>
      <c r="I1226" s="309"/>
      <c r="J1226" s="309"/>
      <c r="K1226" s="309"/>
      <c r="L1226" s="309"/>
      <c r="M1226" s="309"/>
      <c r="N1226" s="309"/>
      <c r="O1226" s="309"/>
      <c r="P1226" s="309"/>
      <c r="Q1226" s="309"/>
      <c r="R1226" s="309"/>
      <c r="S1226" s="309"/>
      <c r="T1226" s="195"/>
      <c r="U1226" s="195"/>
      <c r="V1226" s="195"/>
    </row>
    <row r="1227" spans="1:22" ht="14.5">
      <c r="A1227" s="322"/>
      <c r="B1227" s="322"/>
      <c r="C1227" s="314"/>
      <c r="D1227" s="314"/>
      <c r="E1227" s="314"/>
      <c r="F1227" s="309"/>
      <c r="G1227" s="309"/>
      <c r="H1227" s="309"/>
      <c r="I1227" s="309"/>
      <c r="J1227" s="309"/>
      <c r="K1227" s="309"/>
      <c r="L1227" s="309"/>
      <c r="M1227" s="309"/>
      <c r="N1227" s="309"/>
      <c r="O1227" s="309"/>
      <c r="P1227" s="309"/>
      <c r="Q1227" s="309"/>
      <c r="R1227" s="309"/>
      <c r="S1227" s="309"/>
      <c r="T1227" s="195"/>
      <c r="U1227" s="195"/>
      <c r="V1227" s="195"/>
    </row>
    <row r="1228" spans="1:22" ht="14.5">
      <c r="A1228" s="322"/>
      <c r="B1228" s="322"/>
      <c r="C1228" s="314"/>
      <c r="D1228" s="314"/>
      <c r="E1228" s="314"/>
      <c r="F1228" s="309"/>
      <c r="G1228" s="309"/>
      <c r="H1228" s="309"/>
      <c r="I1228" s="309"/>
      <c r="J1228" s="309"/>
      <c r="K1228" s="309"/>
      <c r="L1228" s="309"/>
      <c r="M1228" s="309"/>
      <c r="N1228" s="309"/>
      <c r="O1228" s="309"/>
      <c r="P1228" s="309"/>
      <c r="Q1228" s="309"/>
      <c r="R1228" s="309"/>
      <c r="S1228" s="309"/>
      <c r="T1228" s="195"/>
      <c r="U1228" s="195"/>
      <c r="V1228" s="195"/>
    </row>
    <row r="1229" spans="1:22" ht="14.5">
      <c r="A1229" s="322"/>
      <c r="B1229" s="322"/>
      <c r="C1229" s="314"/>
      <c r="D1229" s="314"/>
      <c r="E1229" s="314"/>
      <c r="F1229" s="309"/>
      <c r="G1229" s="309"/>
      <c r="H1229" s="309"/>
      <c r="I1229" s="309"/>
      <c r="J1229" s="309"/>
      <c r="K1229" s="309"/>
      <c r="L1229" s="309"/>
      <c r="M1229" s="309"/>
      <c r="N1229" s="309"/>
      <c r="O1229" s="309"/>
      <c r="P1229" s="309"/>
      <c r="Q1229" s="309"/>
      <c r="R1229" s="309"/>
      <c r="S1229" s="309"/>
      <c r="T1229" s="195"/>
      <c r="U1229" s="195"/>
      <c r="V1229" s="195"/>
    </row>
    <row r="1230" spans="1:22" ht="14.5">
      <c r="A1230" s="322"/>
      <c r="B1230" s="322"/>
      <c r="C1230" s="314"/>
      <c r="D1230" s="314"/>
      <c r="E1230" s="314"/>
      <c r="F1230" s="309"/>
      <c r="G1230" s="309"/>
      <c r="H1230" s="309"/>
      <c r="I1230" s="309"/>
      <c r="J1230" s="309"/>
      <c r="K1230" s="309"/>
      <c r="L1230" s="309"/>
      <c r="M1230" s="309"/>
      <c r="N1230" s="309"/>
      <c r="O1230" s="309"/>
      <c r="P1230" s="309"/>
      <c r="Q1230" s="309"/>
      <c r="R1230" s="309"/>
      <c r="S1230" s="309"/>
      <c r="T1230" s="195"/>
      <c r="U1230" s="195"/>
      <c r="V1230" s="195"/>
    </row>
    <row r="1231" spans="1:22" ht="14.5">
      <c r="A1231" s="322"/>
      <c r="B1231" s="322"/>
      <c r="C1231" s="314"/>
      <c r="D1231" s="314"/>
      <c r="E1231" s="314"/>
      <c r="F1231" s="309"/>
      <c r="G1231" s="309"/>
      <c r="H1231" s="309"/>
      <c r="I1231" s="309"/>
      <c r="J1231" s="309"/>
      <c r="K1231" s="309"/>
      <c r="L1231" s="309"/>
      <c r="M1231" s="309"/>
      <c r="N1231" s="309"/>
      <c r="O1231" s="309"/>
      <c r="P1231" s="309"/>
      <c r="Q1231" s="309"/>
      <c r="R1231" s="309"/>
      <c r="S1231" s="309"/>
      <c r="T1231" s="195"/>
      <c r="U1231" s="195"/>
      <c r="V1231" s="195"/>
    </row>
    <row r="1232" spans="1:22" ht="14.5">
      <c r="A1232" s="322"/>
      <c r="B1232" s="322"/>
      <c r="C1232" s="314"/>
      <c r="D1232" s="314"/>
      <c r="E1232" s="314"/>
      <c r="F1232" s="309"/>
      <c r="G1232" s="309"/>
      <c r="H1232" s="309"/>
      <c r="I1232" s="309"/>
      <c r="J1232" s="309"/>
      <c r="K1232" s="309"/>
      <c r="L1232" s="309"/>
      <c r="M1232" s="309"/>
      <c r="N1232" s="309"/>
      <c r="O1232" s="309"/>
      <c r="P1232" s="309"/>
      <c r="Q1232" s="309"/>
      <c r="R1232" s="309"/>
      <c r="S1232" s="309"/>
      <c r="T1232" s="195"/>
      <c r="U1232" s="195"/>
      <c r="V1232" s="195"/>
    </row>
    <row r="1233" spans="1:22" ht="14.5">
      <c r="A1233" s="322"/>
      <c r="B1233" s="322"/>
      <c r="C1233" s="314"/>
      <c r="D1233" s="314"/>
      <c r="E1233" s="314"/>
      <c r="F1233" s="309"/>
      <c r="G1233" s="309"/>
      <c r="H1233" s="309"/>
      <c r="I1233" s="309"/>
      <c r="J1233" s="309"/>
      <c r="K1233" s="309"/>
      <c r="L1233" s="309"/>
      <c r="M1233" s="309"/>
      <c r="N1233" s="309"/>
      <c r="O1233" s="309"/>
      <c r="P1233" s="309"/>
      <c r="Q1233" s="309"/>
      <c r="R1233" s="309"/>
      <c r="S1233" s="309"/>
      <c r="T1233" s="195"/>
      <c r="U1233" s="195"/>
      <c r="V1233" s="195"/>
    </row>
    <row r="1234" spans="1:22" ht="14.5">
      <c r="A1234" s="322"/>
      <c r="B1234" s="322"/>
      <c r="C1234" s="314"/>
      <c r="D1234" s="314"/>
      <c r="E1234" s="314"/>
      <c r="F1234" s="309"/>
      <c r="G1234" s="309"/>
      <c r="H1234" s="309"/>
      <c r="I1234" s="309"/>
      <c r="J1234" s="309"/>
      <c r="K1234" s="309"/>
      <c r="L1234" s="309"/>
      <c r="M1234" s="309"/>
      <c r="N1234" s="309"/>
      <c r="O1234" s="309"/>
      <c r="P1234" s="309"/>
      <c r="Q1234" s="309"/>
      <c r="R1234" s="309"/>
      <c r="S1234" s="309"/>
      <c r="T1234" s="195"/>
      <c r="U1234" s="195"/>
      <c r="V1234" s="195"/>
    </row>
    <row r="1235" spans="1:22" ht="14.5">
      <c r="A1235" s="322"/>
      <c r="B1235" s="322"/>
      <c r="C1235" s="314"/>
      <c r="D1235" s="314"/>
      <c r="E1235" s="314"/>
      <c r="F1235" s="309"/>
      <c r="G1235" s="309"/>
      <c r="H1235" s="309"/>
      <c r="I1235" s="309"/>
      <c r="J1235" s="309"/>
      <c r="K1235" s="309"/>
      <c r="L1235" s="309"/>
      <c r="M1235" s="309"/>
      <c r="N1235" s="309"/>
      <c r="O1235" s="309"/>
      <c r="P1235" s="309"/>
      <c r="Q1235" s="309"/>
      <c r="R1235" s="309"/>
      <c r="S1235" s="309"/>
      <c r="T1235" s="195"/>
      <c r="U1235" s="195"/>
      <c r="V1235" s="195"/>
    </row>
    <row r="1236" spans="1:22" ht="14.5">
      <c r="A1236" s="322"/>
      <c r="B1236" s="322"/>
      <c r="C1236" s="314"/>
      <c r="D1236" s="314"/>
      <c r="E1236" s="314"/>
      <c r="F1236" s="309"/>
      <c r="G1236" s="309"/>
      <c r="H1236" s="309"/>
      <c r="I1236" s="309"/>
      <c r="J1236" s="309"/>
      <c r="K1236" s="309"/>
      <c r="L1236" s="309"/>
      <c r="M1236" s="309"/>
      <c r="N1236" s="309"/>
      <c r="O1236" s="309"/>
      <c r="P1236" s="309"/>
      <c r="Q1236" s="309"/>
      <c r="R1236" s="309"/>
      <c r="S1236" s="309"/>
      <c r="T1236" s="195"/>
      <c r="U1236" s="195"/>
      <c r="V1236" s="195"/>
    </row>
    <row r="1237" spans="1:22" ht="14.5">
      <c r="A1237" s="322"/>
      <c r="B1237" s="322"/>
      <c r="C1237" s="314"/>
      <c r="D1237" s="314"/>
      <c r="E1237" s="314"/>
      <c r="F1237" s="309"/>
      <c r="G1237" s="309"/>
      <c r="H1237" s="309"/>
      <c r="I1237" s="309"/>
      <c r="J1237" s="309"/>
      <c r="K1237" s="309"/>
      <c r="L1237" s="309"/>
      <c r="M1237" s="309"/>
      <c r="N1237" s="309"/>
      <c r="O1237" s="309"/>
      <c r="P1237" s="309"/>
      <c r="Q1237" s="309"/>
      <c r="R1237" s="309"/>
      <c r="S1237" s="309"/>
      <c r="T1237" s="195"/>
      <c r="U1237" s="195"/>
      <c r="V1237" s="195"/>
    </row>
    <row r="1238" spans="1:22" ht="14.5">
      <c r="A1238" s="322"/>
      <c r="B1238" s="322"/>
      <c r="C1238" s="314"/>
      <c r="D1238" s="314"/>
      <c r="E1238" s="314"/>
      <c r="F1238" s="309"/>
      <c r="G1238" s="309"/>
      <c r="H1238" s="309"/>
      <c r="I1238" s="309"/>
      <c r="J1238" s="309"/>
      <c r="K1238" s="309"/>
      <c r="L1238" s="309"/>
      <c r="M1238" s="309"/>
      <c r="N1238" s="309"/>
      <c r="O1238" s="309"/>
      <c r="P1238" s="309"/>
      <c r="Q1238" s="309"/>
      <c r="R1238" s="309"/>
      <c r="S1238" s="309"/>
      <c r="T1238" s="195"/>
      <c r="U1238" s="195"/>
      <c r="V1238" s="195"/>
    </row>
    <row r="1239" spans="1:22" ht="14.5">
      <c r="A1239" s="322"/>
      <c r="B1239" s="322"/>
      <c r="C1239" s="314"/>
      <c r="D1239" s="314"/>
      <c r="E1239" s="314"/>
      <c r="F1239" s="309"/>
      <c r="G1239" s="309"/>
      <c r="H1239" s="309"/>
      <c r="I1239" s="309"/>
      <c r="J1239" s="309"/>
      <c r="K1239" s="309"/>
      <c r="L1239" s="309"/>
      <c r="M1239" s="309"/>
      <c r="N1239" s="309"/>
      <c r="O1239" s="309"/>
      <c r="P1239" s="309"/>
      <c r="Q1239" s="309"/>
      <c r="R1239" s="309"/>
      <c r="S1239" s="309"/>
      <c r="T1239" s="195"/>
      <c r="U1239" s="195"/>
      <c r="V1239" s="195"/>
    </row>
    <row r="1240" spans="1:22" ht="14.5">
      <c r="A1240" s="322"/>
      <c r="B1240" s="322"/>
      <c r="C1240" s="314"/>
      <c r="D1240" s="314"/>
      <c r="E1240" s="314"/>
      <c r="F1240" s="309"/>
      <c r="G1240" s="309"/>
      <c r="H1240" s="309"/>
      <c r="I1240" s="309"/>
      <c r="J1240" s="309"/>
      <c r="K1240" s="309"/>
      <c r="L1240" s="309"/>
      <c r="M1240" s="309"/>
      <c r="N1240" s="309"/>
      <c r="O1240" s="309"/>
      <c r="P1240" s="309"/>
      <c r="Q1240" s="309"/>
      <c r="R1240" s="309"/>
      <c r="S1240" s="309"/>
      <c r="T1240" s="195"/>
      <c r="U1240" s="195"/>
      <c r="V1240" s="195"/>
    </row>
    <row r="1241" spans="1:22" ht="14.5">
      <c r="A1241" s="322"/>
      <c r="B1241" s="322"/>
      <c r="C1241" s="314"/>
      <c r="D1241" s="314"/>
      <c r="E1241" s="314"/>
      <c r="F1241" s="309"/>
      <c r="G1241" s="309"/>
      <c r="H1241" s="309"/>
      <c r="I1241" s="309"/>
      <c r="J1241" s="309"/>
      <c r="K1241" s="309"/>
      <c r="L1241" s="309"/>
      <c r="M1241" s="309"/>
      <c r="N1241" s="309"/>
      <c r="O1241" s="309"/>
      <c r="P1241" s="309"/>
      <c r="Q1241" s="309"/>
      <c r="R1241" s="309"/>
      <c r="S1241" s="309"/>
      <c r="T1241" s="195"/>
      <c r="U1241" s="195"/>
      <c r="V1241" s="195"/>
    </row>
    <row r="1242" spans="1:22" ht="14.5">
      <c r="A1242" s="322"/>
      <c r="B1242" s="322"/>
      <c r="C1242" s="314"/>
      <c r="D1242" s="314"/>
      <c r="E1242" s="314"/>
      <c r="F1242" s="309"/>
      <c r="G1242" s="309"/>
      <c r="H1242" s="309"/>
      <c r="I1242" s="309"/>
      <c r="J1242" s="309"/>
      <c r="K1242" s="309"/>
      <c r="L1242" s="309"/>
      <c r="M1242" s="309"/>
      <c r="N1242" s="309"/>
      <c r="O1242" s="309"/>
      <c r="P1242" s="309"/>
      <c r="Q1242" s="309"/>
      <c r="R1242" s="309"/>
      <c r="S1242" s="309"/>
      <c r="T1242" s="195"/>
      <c r="U1242" s="195"/>
      <c r="V1242" s="195"/>
    </row>
    <row r="1243" spans="1:22" ht="14.5">
      <c r="A1243" s="322"/>
      <c r="B1243" s="322"/>
      <c r="C1243" s="314"/>
      <c r="D1243" s="314"/>
      <c r="E1243" s="314"/>
      <c r="F1243" s="309"/>
      <c r="G1243" s="309"/>
      <c r="H1243" s="309"/>
      <c r="I1243" s="309"/>
      <c r="J1243" s="309"/>
      <c r="K1243" s="309"/>
      <c r="L1243" s="309"/>
      <c r="M1243" s="309"/>
      <c r="N1243" s="309"/>
      <c r="O1243" s="309"/>
      <c r="P1243" s="309"/>
      <c r="Q1243" s="309"/>
      <c r="R1243" s="309"/>
      <c r="S1243" s="309"/>
      <c r="T1243" s="195"/>
      <c r="U1243" s="195"/>
      <c r="V1243" s="195"/>
    </row>
    <row r="1244" spans="1:22" ht="14.5">
      <c r="A1244" s="322"/>
      <c r="B1244" s="322"/>
      <c r="C1244" s="314"/>
      <c r="D1244" s="314"/>
      <c r="E1244" s="314"/>
      <c r="F1244" s="309"/>
      <c r="G1244" s="309"/>
      <c r="H1244" s="309"/>
      <c r="I1244" s="309"/>
      <c r="J1244" s="309"/>
      <c r="K1244" s="309"/>
      <c r="L1244" s="309"/>
      <c r="M1244" s="309"/>
      <c r="N1244" s="309"/>
      <c r="O1244" s="309"/>
      <c r="P1244" s="309"/>
      <c r="Q1244" s="309"/>
      <c r="R1244" s="309"/>
      <c r="S1244" s="309"/>
      <c r="T1244" s="195"/>
      <c r="U1244" s="195"/>
      <c r="V1244" s="195"/>
    </row>
    <row r="1245" spans="1:22" ht="14.5">
      <c r="A1245" s="322"/>
      <c r="B1245" s="322"/>
      <c r="C1245" s="314"/>
      <c r="D1245" s="314"/>
      <c r="E1245" s="314"/>
      <c r="F1245" s="309"/>
      <c r="G1245" s="309"/>
      <c r="H1245" s="309"/>
      <c r="I1245" s="309"/>
      <c r="J1245" s="309"/>
      <c r="K1245" s="309"/>
      <c r="L1245" s="309"/>
      <c r="M1245" s="309"/>
      <c r="N1245" s="309"/>
      <c r="O1245" s="309"/>
      <c r="P1245" s="309"/>
      <c r="Q1245" s="309"/>
      <c r="R1245" s="309"/>
      <c r="S1245" s="309"/>
      <c r="T1245" s="195"/>
      <c r="U1245" s="195"/>
      <c r="V1245" s="195"/>
    </row>
    <row r="1246" spans="1:22" ht="14.5">
      <c r="A1246" s="322"/>
      <c r="B1246" s="322"/>
      <c r="C1246" s="314"/>
      <c r="D1246" s="314"/>
      <c r="E1246" s="314"/>
      <c r="F1246" s="309"/>
      <c r="G1246" s="309"/>
      <c r="H1246" s="309"/>
      <c r="I1246" s="309"/>
      <c r="J1246" s="309"/>
      <c r="K1246" s="309"/>
      <c r="L1246" s="309"/>
      <c r="M1246" s="309"/>
      <c r="N1246" s="309"/>
      <c r="O1246" s="309"/>
      <c r="P1246" s="309"/>
      <c r="Q1246" s="309"/>
      <c r="R1246" s="309"/>
      <c r="S1246" s="309"/>
      <c r="T1246" s="195"/>
      <c r="U1246" s="195"/>
      <c r="V1246" s="195"/>
    </row>
    <row r="1247" spans="1:22" ht="14.5">
      <c r="A1247" s="322"/>
      <c r="B1247" s="322"/>
      <c r="C1247" s="314"/>
      <c r="D1247" s="314"/>
      <c r="E1247" s="314"/>
      <c r="F1247" s="309"/>
      <c r="G1247" s="309"/>
      <c r="H1247" s="309"/>
      <c r="I1247" s="309"/>
      <c r="J1247" s="309"/>
      <c r="K1247" s="309"/>
      <c r="L1247" s="309"/>
      <c r="M1247" s="309"/>
      <c r="N1247" s="309"/>
      <c r="O1247" s="309"/>
      <c r="P1247" s="309"/>
      <c r="Q1247" s="309"/>
      <c r="R1247" s="309"/>
      <c r="S1247" s="309"/>
      <c r="T1247" s="195"/>
      <c r="U1247" s="195"/>
      <c r="V1247" s="195"/>
    </row>
    <row r="1248" spans="1:22" ht="14.5">
      <c r="A1248" s="322"/>
      <c r="B1248" s="322"/>
      <c r="C1248" s="314"/>
      <c r="D1248" s="314"/>
      <c r="E1248" s="314"/>
      <c r="F1248" s="309"/>
      <c r="G1248" s="309"/>
      <c r="H1248" s="309"/>
      <c r="I1248" s="309"/>
      <c r="J1248" s="309"/>
      <c r="K1248" s="309"/>
      <c r="L1248" s="309"/>
      <c r="M1248" s="309"/>
      <c r="N1248" s="309"/>
      <c r="O1248" s="309"/>
      <c r="P1248" s="309"/>
      <c r="Q1248" s="309"/>
      <c r="R1248" s="309"/>
      <c r="S1248" s="309"/>
      <c r="T1248" s="195"/>
      <c r="U1248" s="195"/>
      <c r="V1248" s="195"/>
    </row>
    <row r="1249" spans="1:22" ht="14.5">
      <c r="A1249" s="322"/>
      <c r="B1249" s="322"/>
      <c r="C1249" s="314"/>
      <c r="D1249" s="314"/>
      <c r="E1249" s="314"/>
      <c r="F1249" s="309"/>
      <c r="G1249" s="309"/>
      <c r="H1249" s="309"/>
      <c r="I1249" s="309"/>
      <c r="J1249" s="309"/>
      <c r="K1249" s="309"/>
      <c r="L1249" s="309"/>
      <c r="M1249" s="309"/>
      <c r="N1249" s="309"/>
      <c r="O1249" s="309"/>
      <c r="P1249" s="309"/>
      <c r="Q1249" s="309"/>
      <c r="R1249" s="309"/>
      <c r="S1249" s="309"/>
      <c r="T1249" s="195"/>
      <c r="U1249" s="195"/>
      <c r="V1249" s="195"/>
    </row>
    <row r="1250" spans="1:22" ht="14.5">
      <c r="A1250" s="322"/>
      <c r="B1250" s="322"/>
      <c r="C1250" s="314"/>
      <c r="D1250" s="314"/>
      <c r="E1250" s="314"/>
      <c r="F1250" s="309"/>
      <c r="G1250" s="309"/>
      <c r="H1250" s="309"/>
      <c r="I1250" s="309"/>
      <c r="J1250" s="309"/>
      <c r="K1250" s="309"/>
      <c r="L1250" s="309"/>
      <c r="M1250" s="309"/>
      <c r="N1250" s="309"/>
      <c r="O1250" s="309"/>
      <c r="P1250" s="309"/>
      <c r="Q1250" s="309"/>
      <c r="R1250" s="309"/>
      <c r="S1250" s="309"/>
      <c r="T1250" s="195"/>
      <c r="U1250" s="195"/>
      <c r="V1250" s="195"/>
    </row>
    <row r="1251" spans="1:22" ht="14.5">
      <c r="A1251" s="322"/>
      <c r="B1251" s="322"/>
      <c r="C1251" s="314"/>
      <c r="D1251" s="314"/>
      <c r="E1251" s="314"/>
      <c r="F1251" s="309"/>
      <c r="G1251" s="309"/>
      <c r="H1251" s="309"/>
      <c r="I1251" s="309"/>
      <c r="J1251" s="309"/>
      <c r="K1251" s="309"/>
      <c r="L1251" s="309"/>
      <c r="M1251" s="309"/>
      <c r="N1251" s="309"/>
      <c r="O1251" s="309"/>
      <c r="P1251" s="309"/>
      <c r="Q1251" s="309"/>
      <c r="R1251" s="309"/>
      <c r="S1251" s="309"/>
      <c r="T1251" s="195"/>
      <c r="U1251" s="195"/>
      <c r="V1251" s="195"/>
    </row>
  </sheetData>
  <mergeCells count="3">
    <mergeCell ref="A2:E2"/>
    <mergeCell ref="A3:E3"/>
    <mergeCell ref="A5:E5"/>
  </mergeCells>
  <hyperlinks>
    <hyperlink ref="A1" location="'Table of Contents'!A1" display="RETURN TO Table of Contents" xr:uid="{00000000-0004-0000-0500-000000000000}"/>
  </hyperlinks>
  <printOptions horizontalCentered="1"/>
  <pageMargins left="0.7" right="0.7" top="0.75" bottom="0.75" header="0.3" footer="0.3"/>
  <pageSetup scale="70" fitToHeight="14" orientation="portrait" verticalDpi="0" r:id="rId1"/>
  <headerFooter>
    <oddFooter>&amp;R&amp;P of &amp;N</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XFA190"/>
  <sheetViews>
    <sheetView showGridLines="0" workbookViewId="0">
      <selection activeCell="A4" sqref="A4:XFD4"/>
    </sheetView>
  </sheetViews>
  <sheetFormatPr defaultColWidth="12.6328125" defaultRowHeight="12.5"/>
  <cols>
    <col min="1" max="1" width="28.6328125" style="255" customWidth="1"/>
    <col min="2" max="2" width="88" style="255" customWidth="1"/>
    <col min="3" max="3" width="11.90625" style="255" customWidth="1"/>
    <col min="4" max="5" width="12.6328125" style="255"/>
    <col min="6" max="16384" width="12.6328125" style="186"/>
  </cols>
  <sheetData>
    <row r="1" spans="1:20" s="361" customFormat="1" ht="15.5">
      <c r="A1" s="357" t="s">
        <v>2956</v>
      </c>
      <c r="B1" s="360"/>
      <c r="C1" s="364"/>
      <c r="D1" s="365"/>
      <c r="E1" s="365"/>
    </row>
    <row r="2" spans="1:20" ht="23.5">
      <c r="A2" s="372" t="s">
        <v>2837</v>
      </c>
      <c r="B2" s="372"/>
      <c r="C2" s="372"/>
      <c r="D2" s="372"/>
      <c r="E2" s="372"/>
    </row>
    <row r="3" spans="1:20" ht="23.5">
      <c r="A3" s="372"/>
      <c r="B3" s="372"/>
      <c r="C3" s="372"/>
      <c r="D3" s="372"/>
      <c r="E3" s="372"/>
    </row>
    <row r="4" spans="1:20" ht="23.5">
      <c r="A4" s="187"/>
      <c r="B4" s="187"/>
      <c r="C4" s="187"/>
      <c r="D4" s="187"/>
      <c r="E4" s="187"/>
    </row>
    <row r="5" spans="1:20" s="323" customFormat="1" ht="38.25" customHeight="1">
      <c r="A5" s="377" t="s">
        <v>2838</v>
      </c>
      <c r="B5" s="377"/>
      <c r="C5" s="377"/>
      <c r="D5" s="377"/>
      <c r="E5" s="377"/>
    </row>
    <row r="6" spans="1:20" s="323" customFormat="1" ht="25.5" customHeight="1">
      <c r="A6" s="377" t="s">
        <v>2839</v>
      </c>
      <c r="B6" s="377"/>
      <c r="C6" s="377"/>
      <c r="D6" s="377"/>
      <c r="E6" s="377"/>
    </row>
    <row r="7" spans="1:20" s="228" customFormat="1">
      <c r="A7" s="324"/>
    </row>
    <row r="9" spans="1:20" ht="21.75" customHeight="1" thickBot="1">
      <c r="A9" s="325" t="s">
        <v>2840</v>
      </c>
      <c r="C9" s="301"/>
      <c r="D9" s="301"/>
      <c r="E9" s="301"/>
    </row>
    <row r="10" spans="1:20" ht="32.25" customHeight="1">
      <c r="A10" s="326" t="s">
        <v>1351</v>
      </c>
      <c r="B10" s="327" t="s">
        <v>0</v>
      </c>
      <c r="C10" s="328" t="s">
        <v>1</v>
      </c>
      <c r="D10" s="328" t="s">
        <v>1352</v>
      </c>
      <c r="E10" s="329" t="s">
        <v>1311</v>
      </c>
      <c r="F10" s="330"/>
      <c r="G10" s="330"/>
      <c r="H10" s="330"/>
      <c r="I10" s="330"/>
      <c r="J10" s="330"/>
      <c r="K10" s="330"/>
      <c r="L10" s="330"/>
      <c r="M10" s="330"/>
      <c r="N10" s="330"/>
      <c r="O10" s="330"/>
      <c r="P10" s="330"/>
      <c r="Q10" s="330"/>
      <c r="R10" s="330"/>
      <c r="S10" s="330"/>
      <c r="T10" s="330"/>
    </row>
    <row r="11" spans="1:20" ht="27.9" customHeight="1">
      <c r="A11" s="266" t="s">
        <v>2841</v>
      </c>
      <c r="B11" s="267" t="s">
        <v>2842</v>
      </c>
      <c r="C11" s="268">
        <v>495</v>
      </c>
      <c r="D11" s="268">
        <f t="shared" ref="D11:D12" si="0">ROUND(C11*(1-0.1),0)</f>
        <v>446</v>
      </c>
      <c r="E11" s="181" t="s">
        <v>1313</v>
      </c>
      <c r="F11" s="330"/>
      <c r="G11" s="330"/>
      <c r="H11" s="330"/>
      <c r="I11" s="330"/>
      <c r="J11" s="330"/>
      <c r="K11" s="330"/>
      <c r="L11" s="330"/>
      <c r="M11" s="330"/>
      <c r="N11" s="330"/>
      <c r="O11" s="330"/>
      <c r="P11" s="330"/>
      <c r="Q11" s="330"/>
      <c r="R11" s="330"/>
      <c r="S11" s="330"/>
      <c r="T11" s="330"/>
    </row>
    <row r="12" spans="1:20" ht="27.9" customHeight="1" thickBot="1">
      <c r="A12" s="269" t="s">
        <v>2843</v>
      </c>
      <c r="B12" s="270" t="s">
        <v>2844</v>
      </c>
      <c r="C12" s="271">
        <v>495</v>
      </c>
      <c r="D12" s="271">
        <f t="shared" si="0"/>
        <v>446</v>
      </c>
      <c r="E12" s="182" t="s">
        <v>1313</v>
      </c>
      <c r="F12" s="330"/>
      <c r="G12" s="330"/>
      <c r="H12" s="330"/>
      <c r="I12" s="330"/>
      <c r="J12" s="330"/>
      <c r="K12" s="330"/>
      <c r="L12" s="330"/>
      <c r="M12" s="330"/>
      <c r="N12" s="330"/>
      <c r="O12" s="330"/>
      <c r="P12" s="330"/>
      <c r="Q12" s="330"/>
      <c r="R12" s="330"/>
      <c r="S12" s="330"/>
      <c r="T12" s="330"/>
    </row>
    <row r="13" spans="1:20" ht="27.9" customHeight="1">
      <c r="C13" s="331"/>
      <c r="D13" s="332"/>
      <c r="E13" s="333"/>
      <c r="F13" s="330"/>
      <c r="G13" s="330"/>
      <c r="H13" s="330"/>
      <c r="I13" s="330"/>
      <c r="J13" s="330"/>
      <c r="K13" s="330"/>
      <c r="L13" s="330"/>
      <c r="M13" s="330"/>
      <c r="N13" s="330"/>
      <c r="O13" s="330"/>
      <c r="P13" s="330"/>
      <c r="Q13" s="330"/>
      <c r="R13" s="330"/>
      <c r="S13" s="330"/>
      <c r="T13" s="330"/>
    </row>
    <row r="14" spans="1:20" ht="27.9" customHeight="1" thickBot="1">
      <c r="A14" s="220" t="s">
        <v>2845</v>
      </c>
      <c r="C14" s="331"/>
      <c r="D14" s="332"/>
      <c r="E14" s="334"/>
      <c r="F14" s="330"/>
      <c r="G14" s="330"/>
      <c r="H14" s="330"/>
      <c r="I14" s="330"/>
      <c r="J14" s="330"/>
      <c r="K14" s="330"/>
      <c r="L14" s="330"/>
      <c r="M14" s="330"/>
      <c r="N14" s="330"/>
      <c r="O14" s="330"/>
      <c r="P14" s="330"/>
      <c r="Q14" s="330"/>
      <c r="R14" s="330"/>
      <c r="S14" s="330"/>
      <c r="T14" s="330"/>
    </row>
    <row r="15" spans="1:20" ht="27.9" customHeight="1" thickBot="1">
      <c r="A15" s="172" t="s">
        <v>1351</v>
      </c>
      <c r="B15" s="173" t="s">
        <v>0</v>
      </c>
      <c r="C15" s="221" t="s">
        <v>1</v>
      </c>
      <c r="D15" s="221" t="s">
        <v>1352</v>
      </c>
      <c r="E15" s="174" t="s">
        <v>1311</v>
      </c>
      <c r="F15" s="330"/>
      <c r="G15" s="330"/>
      <c r="H15" s="330"/>
      <c r="I15" s="330"/>
      <c r="J15" s="330"/>
      <c r="K15" s="330"/>
      <c r="L15" s="330"/>
      <c r="M15" s="330"/>
      <c r="N15" s="330"/>
      <c r="O15" s="330"/>
      <c r="P15" s="330"/>
      <c r="Q15" s="330"/>
      <c r="R15" s="330"/>
      <c r="S15" s="330"/>
      <c r="T15" s="330"/>
    </row>
    <row r="16" spans="1:20" ht="27.9" customHeight="1">
      <c r="A16" s="266" t="s">
        <v>2846</v>
      </c>
      <c r="B16" s="267" t="s">
        <v>2847</v>
      </c>
      <c r="C16" s="268">
        <v>295</v>
      </c>
      <c r="D16" s="268">
        <f t="shared" ref="D16:D18" si="1">ROUND(C16*(1-0.1),0)</f>
        <v>266</v>
      </c>
      <c r="E16" s="181" t="s">
        <v>1313</v>
      </c>
      <c r="F16" s="330"/>
      <c r="G16" s="330"/>
      <c r="H16" s="330"/>
      <c r="I16" s="330"/>
      <c r="J16" s="330"/>
      <c r="K16" s="330"/>
      <c r="L16" s="330"/>
      <c r="M16" s="330"/>
      <c r="N16" s="330"/>
      <c r="O16" s="330"/>
      <c r="P16" s="330"/>
      <c r="Q16" s="330"/>
      <c r="R16" s="330"/>
      <c r="S16" s="330"/>
      <c r="T16" s="330"/>
    </row>
    <row r="17" spans="1:22" ht="27.9" customHeight="1">
      <c r="A17" s="266" t="s">
        <v>2848</v>
      </c>
      <c r="B17" s="267" t="s">
        <v>2849</v>
      </c>
      <c r="C17" s="268">
        <v>205</v>
      </c>
      <c r="D17" s="268">
        <f t="shared" si="1"/>
        <v>185</v>
      </c>
      <c r="E17" s="181" t="s">
        <v>1313</v>
      </c>
      <c r="F17" s="330"/>
      <c r="G17" s="330"/>
      <c r="H17" s="330"/>
      <c r="I17" s="330"/>
      <c r="J17" s="330"/>
      <c r="K17" s="330"/>
      <c r="L17" s="330"/>
      <c r="M17" s="330"/>
      <c r="N17" s="330"/>
      <c r="O17" s="330"/>
      <c r="P17" s="330"/>
      <c r="Q17" s="330"/>
      <c r="R17" s="330"/>
      <c r="S17" s="330"/>
      <c r="T17" s="330"/>
    </row>
    <row r="18" spans="1:22" ht="27.9" customHeight="1" thickBot="1">
      <c r="A18" s="269" t="s">
        <v>2850</v>
      </c>
      <c r="B18" s="270" t="s">
        <v>2851</v>
      </c>
      <c r="C18" s="271">
        <v>175</v>
      </c>
      <c r="D18" s="271">
        <f t="shared" si="1"/>
        <v>158</v>
      </c>
      <c r="E18" s="182" t="s">
        <v>1313</v>
      </c>
      <c r="F18" s="330"/>
      <c r="G18" s="330"/>
      <c r="H18" s="330"/>
      <c r="I18" s="330"/>
      <c r="J18" s="330"/>
      <c r="K18" s="330"/>
      <c r="L18" s="330"/>
      <c r="M18" s="330"/>
      <c r="N18" s="330"/>
      <c r="O18" s="330"/>
      <c r="P18" s="330"/>
      <c r="Q18" s="330"/>
      <c r="R18" s="330"/>
      <c r="S18" s="330"/>
      <c r="T18" s="330"/>
    </row>
    <row r="19" spans="1:22" ht="27.9" customHeight="1">
      <c r="C19" s="331"/>
      <c r="D19" s="332"/>
      <c r="E19" s="333"/>
      <c r="F19" s="330"/>
      <c r="G19" s="330"/>
      <c r="H19" s="330"/>
      <c r="I19" s="330"/>
      <c r="J19" s="330"/>
      <c r="K19" s="330"/>
      <c r="L19" s="330"/>
      <c r="M19" s="330"/>
      <c r="N19" s="330"/>
      <c r="O19" s="330"/>
      <c r="P19" s="330"/>
      <c r="Q19" s="330"/>
      <c r="R19" s="330"/>
      <c r="S19" s="330"/>
      <c r="T19" s="330"/>
    </row>
    <row r="20" spans="1:22" ht="27.9" customHeight="1" thickBot="1">
      <c r="A20" s="220" t="s">
        <v>2852</v>
      </c>
      <c r="C20" s="331"/>
      <c r="D20" s="332"/>
      <c r="E20" s="334"/>
      <c r="F20" s="330"/>
      <c r="G20" s="330"/>
      <c r="H20" s="330"/>
      <c r="I20" s="330"/>
      <c r="J20" s="330"/>
      <c r="K20" s="330"/>
      <c r="L20" s="330"/>
      <c r="M20" s="330"/>
      <c r="N20" s="330"/>
      <c r="O20" s="330"/>
      <c r="P20" s="330"/>
      <c r="Q20" s="330"/>
      <c r="R20" s="330"/>
      <c r="S20" s="330"/>
      <c r="T20" s="330"/>
    </row>
    <row r="21" spans="1:22" ht="31.5" thickBot="1">
      <c r="A21" s="172" t="s">
        <v>1351</v>
      </c>
      <c r="B21" s="173" t="s">
        <v>0</v>
      </c>
      <c r="C21" s="221" t="s">
        <v>1</v>
      </c>
      <c r="D21" s="221" t="s">
        <v>1352</v>
      </c>
      <c r="E21" s="174" t="s">
        <v>1311</v>
      </c>
      <c r="F21" s="330"/>
      <c r="G21" s="330"/>
      <c r="H21" s="330"/>
      <c r="I21" s="330"/>
      <c r="J21" s="330"/>
      <c r="K21" s="330"/>
      <c r="L21" s="330"/>
      <c r="M21" s="330"/>
      <c r="N21" s="330"/>
      <c r="O21" s="330"/>
      <c r="P21" s="330"/>
      <c r="Q21" s="330"/>
      <c r="R21" s="330"/>
      <c r="S21" s="330"/>
      <c r="T21" s="330"/>
    </row>
    <row r="22" spans="1:22" ht="27.9" customHeight="1">
      <c r="A22" s="266" t="s">
        <v>2853</v>
      </c>
      <c r="B22" s="267" t="s">
        <v>2854</v>
      </c>
      <c r="C22" s="268">
        <v>1150</v>
      </c>
      <c r="D22" s="268">
        <f t="shared" ref="D22:D23" si="2">ROUND(C22*(1-0.1),0)</f>
        <v>1035</v>
      </c>
      <c r="E22" s="181" t="s">
        <v>1313</v>
      </c>
      <c r="F22" s="330"/>
      <c r="G22" s="330"/>
      <c r="H22" s="330"/>
      <c r="I22" s="330"/>
      <c r="J22" s="330"/>
      <c r="K22" s="330"/>
      <c r="L22" s="330"/>
      <c r="M22" s="330"/>
      <c r="N22" s="330"/>
      <c r="O22" s="330"/>
      <c r="P22" s="330"/>
      <c r="Q22" s="330"/>
      <c r="R22" s="330"/>
      <c r="S22" s="330"/>
      <c r="T22" s="330"/>
    </row>
    <row r="23" spans="1:22" ht="27.9" customHeight="1" thickBot="1">
      <c r="A23" s="269" t="s">
        <v>2855</v>
      </c>
      <c r="B23" s="270" t="s">
        <v>2856</v>
      </c>
      <c r="C23" s="271">
        <v>1150</v>
      </c>
      <c r="D23" s="271">
        <f t="shared" si="2"/>
        <v>1035</v>
      </c>
      <c r="E23" s="182" t="s">
        <v>1313</v>
      </c>
      <c r="F23" s="330"/>
      <c r="G23" s="330"/>
      <c r="H23" s="330"/>
      <c r="I23" s="330"/>
      <c r="J23" s="330"/>
      <c r="K23" s="330"/>
      <c r="L23" s="330"/>
      <c r="M23" s="330"/>
      <c r="N23" s="330"/>
      <c r="O23" s="330"/>
      <c r="P23" s="330"/>
      <c r="Q23" s="330"/>
      <c r="R23" s="330"/>
      <c r="S23" s="330"/>
      <c r="T23" s="330"/>
    </row>
    <row r="24" spans="1:22" ht="27.9" customHeight="1">
      <c r="C24" s="331"/>
      <c r="D24" s="332"/>
      <c r="E24" s="333"/>
      <c r="F24" s="330"/>
      <c r="G24" s="330"/>
      <c r="H24" s="330"/>
      <c r="I24" s="330"/>
      <c r="J24" s="330"/>
      <c r="K24" s="330"/>
      <c r="L24" s="330"/>
      <c r="M24" s="330"/>
      <c r="N24" s="330"/>
      <c r="O24" s="330"/>
      <c r="P24" s="330"/>
      <c r="Q24" s="330"/>
      <c r="R24" s="330"/>
      <c r="S24" s="330"/>
      <c r="T24" s="330"/>
    </row>
    <row r="25" spans="1:22" ht="27.9" customHeight="1" thickBot="1">
      <c r="A25" s="220" t="s">
        <v>2857</v>
      </c>
      <c r="C25" s="331"/>
      <c r="D25" s="332"/>
      <c r="E25" s="334"/>
      <c r="F25" s="330"/>
      <c r="G25" s="330"/>
      <c r="H25" s="330"/>
      <c r="I25" s="330"/>
      <c r="J25" s="330"/>
      <c r="K25" s="330"/>
      <c r="L25" s="330"/>
      <c r="M25" s="330"/>
      <c r="N25" s="330"/>
      <c r="O25" s="330"/>
      <c r="P25" s="330"/>
      <c r="Q25" s="330"/>
      <c r="R25" s="330"/>
      <c r="S25" s="330"/>
      <c r="T25" s="330"/>
    </row>
    <row r="26" spans="1:22" ht="32.25" customHeight="1" thickBot="1">
      <c r="A26" s="172" t="s">
        <v>1351</v>
      </c>
      <c r="B26" s="173" t="s">
        <v>0</v>
      </c>
      <c r="C26" s="221" t="s">
        <v>1</v>
      </c>
      <c r="D26" s="221" t="s">
        <v>1352</v>
      </c>
      <c r="E26" s="174" t="s">
        <v>1311</v>
      </c>
      <c r="F26" s="330"/>
      <c r="G26" s="330"/>
      <c r="H26" s="330"/>
      <c r="I26" s="330"/>
      <c r="J26" s="330"/>
      <c r="K26" s="330"/>
      <c r="L26" s="330"/>
      <c r="M26" s="330"/>
      <c r="N26" s="330"/>
      <c r="O26" s="330"/>
      <c r="P26" s="330"/>
      <c r="Q26" s="330"/>
      <c r="R26" s="330"/>
      <c r="S26" s="330"/>
      <c r="T26" s="330"/>
    </row>
    <row r="27" spans="1:22" ht="15.75" customHeight="1">
      <c r="A27" s="202" t="s">
        <v>2858</v>
      </c>
      <c r="B27" s="203"/>
      <c r="C27" s="280"/>
      <c r="D27" s="280"/>
      <c r="E27" s="281"/>
      <c r="F27" s="309"/>
      <c r="G27" s="309"/>
      <c r="H27" s="309"/>
      <c r="I27" s="309"/>
      <c r="J27" s="309"/>
      <c r="K27" s="309"/>
      <c r="L27" s="309"/>
      <c r="M27" s="309"/>
      <c r="N27" s="309"/>
      <c r="O27" s="309"/>
      <c r="P27" s="309"/>
      <c r="Q27" s="309"/>
      <c r="R27" s="309"/>
      <c r="S27" s="309"/>
      <c r="T27" s="195"/>
      <c r="U27" s="195"/>
      <c r="V27" s="195"/>
    </row>
    <row r="28" spans="1:22" ht="27.9" customHeight="1">
      <c r="A28" s="266" t="s">
        <v>2859</v>
      </c>
      <c r="B28" s="267" t="s">
        <v>2860</v>
      </c>
      <c r="C28" s="268">
        <v>595</v>
      </c>
      <c r="D28" s="268">
        <f t="shared" ref="D28:D43" si="3">ROUND(C28*(1-0.1),0)</f>
        <v>536</v>
      </c>
      <c r="E28" s="181" t="s">
        <v>1313</v>
      </c>
      <c r="F28" s="330"/>
      <c r="G28" s="330"/>
      <c r="H28" s="330"/>
      <c r="I28" s="330"/>
      <c r="J28" s="330"/>
      <c r="K28" s="330"/>
      <c r="L28" s="330"/>
      <c r="M28" s="330"/>
      <c r="N28" s="330"/>
      <c r="O28" s="330"/>
      <c r="P28" s="330"/>
      <c r="Q28" s="330"/>
      <c r="R28" s="330"/>
      <c r="S28" s="330"/>
      <c r="T28" s="330"/>
    </row>
    <row r="29" spans="1:22" ht="27.9" customHeight="1">
      <c r="A29" s="266" t="s">
        <v>2861</v>
      </c>
      <c r="B29" s="267" t="s">
        <v>2862</v>
      </c>
      <c r="C29" s="268">
        <v>400</v>
      </c>
      <c r="D29" s="268">
        <f t="shared" si="3"/>
        <v>360</v>
      </c>
      <c r="E29" s="181" t="s">
        <v>1313</v>
      </c>
      <c r="F29" s="330"/>
      <c r="G29" s="330"/>
      <c r="H29" s="330"/>
      <c r="I29" s="330"/>
      <c r="J29" s="330"/>
      <c r="K29" s="330"/>
      <c r="L29" s="330"/>
      <c r="M29" s="330"/>
      <c r="N29" s="330"/>
      <c r="O29" s="330"/>
      <c r="P29" s="330"/>
      <c r="Q29" s="330"/>
      <c r="R29" s="330"/>
      <c r="S29" s="330"/>
      <c r="T29" s="330"/>
    </row>
    <row r="30" spans="1:22" ht="27.9" customHeight="1">
      <c r="A30" s="266" t="s">
        <v>2863</v>
      </c>
      <c r="B30" s="267" t="s">
        <v>2864</v>
      </c>
      <c r="C30" s="268">
        <v>270</v>
      </c>
      <c r="D30" s="268">
        <f t="shared" si="3"/>
        <v>243</v>
      </c>
      <c r="E30" s="181" t="s">
        <v>1313</v>
      </c>
      <c r="F30" s="330"/>
      <c r="G30" s="330"/>
      <c r="H30" s="330"/>
      <c r="I30" s="330"/>
      <c r="J30" s="330"/>
      <c r="K30" s="330"/>
      <c r="L30" s="330"/>
      <c r="M30" s="330"/>
      <c r="N30" s="330"/>
      <c r="O30" s="330"/>
      <c r="P30" s="330"/>
      <c r="Q30" s="330"/>
      <c r="R30" s="330"/>
      <c r="S30" s="330"/>
      <c r="T30" s="330"/>
    </row>
    <row r="31" spans="1:22" ht="27.9" customHeight="1">
      <c r="A31" s="266" t="s">
        <v>2865</v>
      </c>
      <c r="B31" s="267" t="s">
        <v>2866</v>
      </c>
      <c r="C31" s="268">
        <v>250</v>
      </c>
      <c r="D31" s="268">
        <f t="shared" si="3"/>
        <v>225</v>
      </c>
      <c r="E31" s="181" t="s">
        <v>1313</v>
      </c>
      <c r="F31" s="330"/>
      <c r="G31" s="330"/>
      <c r="H31" s="330"/>
      <c r="I31" s="330"/>
      <c r="J31" s="330"/>
      <c r="K31" s="330"/>
      <c r="L31" s="330"/>
      <c r="M31" s="330"/>
      <c r="N31" s="330"/>
      <c r="O31" s="330"/>
      <c r="P31" s="330"/>
      <c r="Q31" s="330"/>
      <c r="R31" s="330"/>
      <c r="S31" s="330"/>
      <c r="T31" s="330"/>
    </row>
    <row r="32" spans="1:22" ht="15.75" customHeight="1">
      <c r="A32" s="202" t="s">
        <v>2867</v>
      </c>
      <c r="B32" s="203"/>
      <c r="C32" s="280"/>
      <c r="D32" s="280"/>
      <c r="E32" s="211"/>
      <c r="F32" s="309"/>
      <c r="G32" s="309"/>
      <c r="H32" s="309"/>
      <c r="I32" s="309"/>
      <c r="J32" s="309"/>
      <c r="K32" s="309"/>
      <c r="L32" s="309"/>
      <c r="M32" s="309"/>
      <c r="N32" s="309"/>
      <c r="O32" s="309"/>
      <c r="P32" s="309"/>
      <c r="Q32" s="309"/>
      <c r="R32" s="309"/>
      <c r="S32" s="309"/>
      <c r="T32" s="195"/>
      <c r="U32" s="195"/>
      <c r="V32" s="195"/>
    </row>
    <row r="33" spans="1:22" ht="27.9" customHeight="1">
      <c r="A33" s="266" t="s">
        <v>1458</v>
      </c>
      <c r="B33" s="267" t="s">
        <v>2868</v>
      </c>
      <c r="C33" s="268">
        <v>595</v>
      </c>
      <c r="D33" s="268">
        <f t="shared" si="3"/>
        <v>536</v>
      </c>
      <c r="E33" s="181" t="s">
        <v>1313</v>
      </c>
      <c r="F33" s="330"/>
      <c r="G33" s="330"/>
      <c r="H33" s="330"/>
      <c r="I33" s="330"/>
      <c r="J33" s="330"/>
      <c r="K33" s="330"/>
      <c r="L33" s="330"/>
      <c r="M33" s="330"/>
      <c r="N33" s="330"/>
      <c r="O33" s="330"/>
      <c r="P33" s="330"/>
      <c r="Q33" s="330"/>
      <c r="R33" s="330"/>
      <c r="S33" s="330"/>
      <c r="T33" s="330"/>
    </row>
    <row r="34" spans="1:22" ht="27.9" customHeight="1">
      <c r="A34" s="266" t="s">
        <v>2869</v>
      </c>
      <c r="B34" s="267" t="s">
        <v>2870</v>
      </c>
      <c r="C34" s="268">
        <v>400</v>
      </c>
      <c r="D34" s="268">
        <f t="shared" si="3"/>
        <v>360</v>
      </c>
      <c r="E34" s="181" t="s">
        <v>1313</v>
      </c>
      <c r="F34" s="330"/>
      <c r="G34" s="330"/>
      <c r="H34" s="330"/>
      <c r="I34" s="330"/>
      <c r="J34" s="330"/>
      <c r="K34" s="330"/>
      <c r="L34" s="330"/>
      <c r="M34" s="330"/>
      <c r="N34" s="330"/>
      <c r="O34" s="330"/>
      <c r="P34" s="330"/>
      <c r="Q34" s="330"/>
      <c r="R34" s="330"/>
      <c r="S34" s="330"/>
      <c r="T34" s="330"/>
    </row>
    <row r="35" spans="1:22" ht="27.9" customHeight="1">
      <c r="A35" s="266" t="s">
        <v>2871</v>
      </c>
      <c r="B35" s="267" t="s">
        <v>2872</v>
      </c>
      <c r="C35" s="268">
        <v>270</v>
      </c>
      <c r="D35" s="268">
        <f t="shared" si="3"/>
        <v>243</v>
      </c>
      <c r="E35" s="181" t="s">
        <v>1313</v>
      </c>
      <c r="F35" s="330"/>
      <c r="G35" s="330"/>
      <c r="H35" s="330"/>
      <c r="I35" s="330"/>
      <c r="J35" s="330"/>
      <c r="K35" s="330"/>
      <c r="L35" s="330"/>
      <c r="M35" s="330"/>
      <c r="N35" s="330"/>
      <c r="O35" s="330"/>
      <c r="P35" s="330"/>
      <c r="Q35" s="330"/>
      <c r="R35" s="330"/>
      <c r="S35" s="330"/>
      <c r="T35" s="330"/>
    </row>
    <row r="36" spans="1:22" ht="27.9" customHeight="1">
      <c r="A36" s="266" t="s">
        <v>2873</v>
      </c>
      <c r="B36" s="267" t="s">
        <v>2874</v>
      </c>
      <c r="C36" s="268">
        <v>250</v>
      </c>
      <c r="D36" s="268">
        <f t="shared" si="3"/>
        <v>225</v>
      </c>
      <c r="E36" s="181" t="s">
        <v>1313</v>
      </c>
      <c r="F36" s="330"/>
      <c r="G36" s="330"/>
      <c r="H36" s="330"/>
      <c r="I36" s="330"/>
      <c r="J36" s="330"/>
      <c r="K36" s="330"/>
      <c r="L36" s="330"/>
      <c r="M36" s="330"/>
      <c r="N36" s="330"/>
      <c r="O36" s="330"/>
      <c r="P36" s="330"/>
      <c r="Q36" s="330"/>
      <c r="R36" s="330"/>
      <c r="S36" s="330"/>
      <c r="T36" s="330"/>
    </row>
    <row r="37" spans="1:22" ht="15.75" customHeight="1">
      <c r="A37" s="202" t="s">
        <v>2875</v>
      </c>
      <c r="B37" s="203"/>
      <c r="C37" s="280"/>
      <c r="D37" s="280"/>
      <c r="E37" s="211"/>
      <c r="F37" s="309"/>
      <c r="G37" s="309"/>
      <c r="H37" s="309"/>
      <c r="I37" s="309"/>
      <c r="J37" s="309"/>
      <c r="K37" s="309"/>
      <c r="L37" s="309"/>
      <c r="M37" s="309"/>
      <c r="N37" s="309"/>
      <c r="O37" s="309"/>
      <c r="P37" s="309"/>
      <c r="Q37" s="309"/>
      <c r="R37" s="309"/>
      <c r="S37" s="309"/>
      <c r="T37" s="195"/>
      <c r="U37" s="195"/>
      <c r="V37" s="195"/>
    </row>
    <row r="38" spans="1:22" ht="27.9" customHeight="1">
      <c r="A38" s="266" t="s">
        <v>1459</v>
      </c>
      <c r="B38" s="267" t="s">
        <v>2876</v>
      </c>
      <c r="C38" s="268">
        <v>325</v>
      </c>
      <c r="D38" s="268">
        <f t="shared" si="3"/>
        <v>293</v>
      </c>
      <c r="E38" s="181" t="s">
        <v>1313</v>
      </c>
      <c r="F38" s="330"/>
      <c r="G38" s="330"/>
      <c r="H38" s="330"/>
      <c r="I38" s="330"/>
      <c r="J38" s="330"/>
      <c r="K38" s="330"/>
      <c r="L38" s="330"/>
      <c r="M38" s="330"/>
      <c r="N38" s="330"/>
      <c r="O38" s="330"/>
      <c r="P38" s="330"/>
      <c r="Q38" s="330"/>
      <c r="R38" s="330"/>
      <c r="S38" s="330"/>
      <c r="T38" s="330"/>
    </row>
    <row r="39" spans="1:22" ht="27.9" customHeight="1">
      <c r="A39" s="266" t="s">
        <v>2877</v>
      </c>
      <c r="B39" s="267" t="s">
        <v>2878</v>
      </c>
      <c r="C39" s="268">
        <v>195</v>
      </c>
      <c r="D39" s="268">
        <f t="shared" si="3"/>
        <v>176</v>
      </c>
      <c r="E39" s="181" t="s">
        <v>1313</v>
      </c>
      <c r="F39" s="330"/>
      <c r="G39" s="330"/>
      <c r="H39" s="330"/>
      <c r="I39" s="330"/>
      <c r="J39" s="330"/>
      <c r="K39" s="330"/>
      <c r="L39" s="330"/>
      <c r="M39" s="330"/>
      <c r="N39" s="330"/>
      <c r="O39" s="330"/>
      <c r="P39" s="330"/>
      <c r="Q39" s="330"/>
      <c r="R39" s="330"/>
      <c r="S39" s="330"/>
      <c r="T39" s="330"/>
    </row>
    <row r="40" spans="1:22" ht="27.9" customHeight="1">
      <c r="A40" s="266" t="s">
        <v>2879</v>
      </c>
      <c r="B40" s="267" t="s">
        <v>2880</v>
      </c>
      <c r="C40" s="268">
        <v>150</v>
      </c>
      <c r="D40" s="268">
        <f t="shared" si="3"/>
        <v>135</v>
      </c>
      <c r="E40" s="181" t="s">
        <v>1313</v>
      </c>
      <c r="F40" s="330"/>
      <c r="G40" s="330"/>
      <c r="H40" s="330"/>
      <c r="I40" s="330"/>
      <c r="J40" s="330"/>
      <c r="K40" s="330"/>
      <c r="L40" s="330"/>
      <c r="M40" s="330"/>
      <c r="N40" s="330"/>
      <c r="O40" s="330"/>
      <c r="P40" s="330"/>
      <c r="Q40" s="330"/>
      <c r="R40" s="330"/>
      <c r="S40" s="330"/>
      <c r="T40" s="330"/>
    </row>
    <row r="41" spans="1:22" ht="27.9" customHeight="1">
      <c r="A41" s="266" t="s">
        <v>2881</v>
      </c>
      <c r="B41" s="267" t="s">
        <v>2882</v>
      </c>
      <c r="C41" s="268">
        <v>138</v>
      </c>
      <c r="D41" s="268">
        <f t="shared" si="3"/>
        <v>124</v>
      </c>
      <c r="E41" s="181" t="s">
        <v>1313</v>
      </c>
      <c r="F41" s="330"/>
      <c r="G41" s="330"/>
      <c r="H41" s="330"/>
      <c r="I41" s="330"/>
      <c r="J41" s="330"/>
      <c r="K41" s="330"/>
      <c r="L41" s="330"/>
      <c r="M41" s="330"/>
      <c r="N41" s="330"/>
      <c r="O41" s="330"/>
      <c r="P41" s="330"/>
      <c r="Q41" s="330"/>
      <c r="R41" s="330"/>
      <c r="S41" s="330"/>
      <c r="T41" s="330"/>
    </row>
    <row r="42" spans="1:22" ht="15.75" customHeight="1">
      <c r="A42" s="202" t="s">
        <v>2883</v>
      </c>
      <c r="B42" s="203"/>
      <c r="C42" s="280"/>
      <c r="D42" s="280"/>
      <c r="E42" s="211"/>
      <c r="F42" s="309"/>
      <c r="G42" s="309"/>
      <c r="H42" s="309"/>
      <c r="I42" s="309"/>
      <c r="J42" s="309"/>
      <c r="K42" s="309"/>
      <c r="L42" s="309"/>
      <c r="M42" s="309"/>
      <c r="N42" s="309"/>
      <c r="O42" s="309"/>
      <c r="P42" s="309"/>
      <c r="Q42" s="309"/>
      <c r="R42" s="309"/>
      <c r="S42" s="309"/>
      <c r="T42" s="195"/>
      <c r="U42" s="195"/>
      <c r="V42" s="195"/>
    </row>
    <row r="43" spans="1:22" ht="27.9" customHeight="1" thickBot="1">
      <c r="A43" s="269" t="s">
        <v>1460</v>
      </c>
      <c r="B43" s="270" t="s">
        <v>2884</v>
      </c>
      <c r="C43" s="271">
        <v>595</v>
      </c>
      <c r="D43" s="271">
        <f t="shared" si="3"/>
        <v>536</v>
      </c>
      <c r="E43" s="182" t="s">
        <v>1313</v>
      </c>
      <c r="F43" s="330"/>
      <c r="G43" s="330"/>
      <c r="H43" s="330"/>
      <c r="I43" s="330"/>
      <c r="J43" s="330"/>
      <c r="K43" s="330"/>
      <c r="L43" s="330"/>
      <c r="M43" s="330"/>
      <c r="N43" s="330"/>
      <c r="O43" s="330"/>
      <c r="P43" s="330"/>
      <c r="Q43" s="330"/>
      <c r="R43" s="330"/>
      <c r="S43" s="330"/>
      <c r="T43" s="330"/>
    </row>
    <row r="44" spans="1:22" ht="27.9" customHeight="1">
      <c r="C44" s="331"/>
      <c r="D44" s="332"/>
      <c r="E44" s="333"/>
      <c r="F44" s="330"/>
      <c r="G44" s="330"/>
      <c r="H44" s="330"/>
      <c r="I44" s="330"/>
      <c r="J44" s="330"/>
      <c r="K44" s="330"/>
      <c r="L44" s="330"/>
      <c r="M44" s="330"/>
      <c r="N44" s="330"/>
      <c r="O44" s="330"/>
      <c r="P44" s="330"/>
      <c r="Q44" s="330"/>
      <c r="R44" s="330"/>
      <c r="S44" s="330"/>
      <c r="T44" s="330"/>
    </row>
    <row r="45" spans="1:22" ht="27.9" customHeight="1" thickBot="1">
      <c r="A45" s="220" t="s">
        <v>2885</v>
      </c>
      <c r="C45" s="331"/>
      <c r="D45" s="332"/>
      <c r="E45" s="334"/>
      <c r="F45" s="330"/>
      <c r="G45" s="330"/>
      <c r="H45" s="330"/>
      <c r="I45" s="330"/>
      <c r="J45" s="330"/>
      <c r="K45" s="330"/>
      <c r="L45" s="330"/>
      <c r="M45" s="330"/>
      <c r="N45" s="330"/>
      <c r="O45" s="330"/>
      <c r="P45" s="330"/>
      <c r="Q45" s="330"/>
      <c r="R45" s="330"/>
      <c r="S45" s="330"/>
      <c r="T45" s="330"/>
    </row>
    <row r="46" spans="1:22" ht="27.9" customHeight="1" thickBot="1">
      <c r="A46" s="172" t="s">
        <v>1351</v>
      </c>
      <c r="B46" s="173" t="s">
        <v>0</v>
      </c>
      <c r="C46" s="221" t="s">
        <v>1</v>
      </c>
      <c r="D46" s="221" t="s">
        <v>1352</v>
      </c>
      <c r="E46" s="174" t="s">
        <v>1311</v>
      </c>
      <c r="F46" s="330"/>
      <c r="G46" s="330"/>
      <c r="H46" s="330"/>
      <c r="I46" s="330"/>
      <c r="J46" s="330"/>
      <c r="K46" s="330"/>
      <c r="L46" s="330"/>
      <c r="M46" s="330"/>
      <c r="N46" s="330"/>
      <c r="O46" s="330"/>
      <c r="P46" s="330"/>
      <c r="Q46" s="330"/>
      <c r="R46" s="330"/>
      <c r="S46" s="330"/>
      <c r="T46" s="330"/>
    </row>
    <row r="47" spans="1:22" ht="27.9" customHeight="1">
      <c r="A47" s="266" t="s">
        <v>1461</v>
      </c>
      <c r="B47" s="267" t="s">
        <v>1462</v>
      </c>
      <c r="C47" s="268">
        <v>720</v>
      </c>
      <c r="D47" s="268">
        <f t="shared" ref="D47:D77" si="4">ROUND(C47*(1-0.1),0)</f>
        <v>648</v>
      </c>
      <c r="E47" s="181" t="s">
        <v>1313</v>
      </c>
      <c r="F47" s="330"/>
      <c r="G47" s="330"/>
      <c r="H47" s="330"/>
      <c r="I47" s="330"/>
      <c r="J47" s="330"/>
      <c r="K47" s="330"/>
      <c r="L47" s="330"/>
      <c r="M47" s="330"/>
      <c r="N47" s="330"/>
      <c r="O47" s="330"/>
      <c r="P47" s="330"/>
      <c r="Q47" s="330"/>
      <c r="R47" s="330"/>
      <c r="S47" s="330"/>
      <c r="T47" s="330"/>
    </row>
    <row r="48" spans="1:22" ht="27.9" customHeight="1">
      <c r="A48" s="266" t="s">
        <v>1463</v>
      </c>
      <c r="B48" s="267" t="s">
        <v>2886</v>
      </c>
      <c r="C48" s="268">
        <v>1790</v>
      </c>
      <c r="D48" s="268">
        <f t="shared" si="4"/>
        <v>1611</v>
      </c>
      <c r="E48" s="181" t="s">
        <v>1313</v>
      </c>
      <c r="F48" s="330"/>
      <c r="G48" s="330"/>
      <c r="H48" s="330"/>
      <c r="I48" s="330"/>
      <c r="J48" s="330"/>
      <c r="K48" s="330"/>
      <c r="L48" s="330"/>
      <c r="M48" s="330"/>
      <c r="N48" s="330"/>
      <c r="O48" s="330"/>
      <c r="P48" s="330"/>
      <c r="Q48" s="330"/>
      <c r="R48" s="330"/>
      <c r="S48" s="330"/>
      <c r="T48" s="330"/>
    </row>
    <row r="49" spans="1:20" ht="27.9" customHeight="1">
      <c r="A49" s="266" t="s">
        <v>1464</v>
      </c>
      <c r="B49" s="267" t="s">
        <v>1465</v>
      </c>
      <c r="C49" s="268">
        <v>720</v>
      </c>
      <c r="D49" s="268">
        <f t="shared" si="4"/>
        <v>648</v>
      </c>
      <c r="E49" s="181" t="s">
        <v>1313</v>
      </c>
      <c r="F49" s="330"/>
      <c r="G49" s="330"/>
      <c r="H49" s="330"/>
      <c r="I49" s="330"/>
      <c r="J49" s="330"/>
      <c r="K49" s="330"/>
      <c r="L49" s="330"/>
      <c r="M49" s="330"/>
      <c r="N49" s="330"/>
      <c r="O49" s="330"/>
      <c r="P49" s="330"/>
      <c r="Q49" s="330"/>
      <c r="R49" s="330"/>
      <c r="S49" s="330"/>
      <c r="T49" s="330"/>
    </row>
    <row r="50" spans="1:20" ht="27.9" customHeight="1">
      <c r="A50" s="266" t="s">
        <v>1466</v>
      </c>
      <c r="B50" s="267" t="s">
        <v>2887</v>
      </c>
      <c r="C50" s="268">
        <v>185</v>
      </c>
      <c r="D50" s="268">
        <f t="shared" si="4"/>
        <v>167</v>
      </c>
      <c r="E50" s="181" t="s">
        <v>1313</v>
      </c>
      <c r="F50" s="330"/>
      <c r="G50" s="330"/>
      <c r="H50" s="330"/>
      <c r="I50" s="330"/>
      <c r="J50" s="330"/>
      <c r="K50" s="330"/>
      <c r="L50" s="330"/>
      <c r="M50" s="330"/>
      <c r="N50" s="330"/>
      <c r="O50" s="330"/>
      <c r="P50" s="330"/>
      <c r="Q50" s="330"/>
      <c r="R50" s="330"/>
      <c r="S50" s="330"/>
      <c r="T50" s="330"/>
    </row>
    <row r="51" spans="1:20" ht="27.9" customHeight="1">
      <c r="A51" s="266" t="s">
        <v>1467</v>
      </c>
      <c r="B51" s="267" t="s">
        <v>1468</v>
      </c>
      <c r="C51" s="268">
        <v>1425</v>
      </c>
      <c r="D51" s="268">
        <f t="shared" si="4"/>
        <v>1283</v>
      </c>
      <c r="E51" s="181" t="s">
        <v>1313</v>
      </c>
      <c r="F51" s="330"/>
      <c r="G51" s="330"/>
      <c r="H51" s="330"/>
      <c r="I51" s="330"/>
      <c r="J51" s="330"/>
      <c r="K51" s="330"/>
      <c r="L51" s="330"/>
      <c r="M51" s="330"/>
      <c r="N51" s="330"/>
      <c r="O51" s="330"/>
      <c r="P51" s="330"/>
      <c r="Q51" s="330"/>
      <c r="R51" s="330"/>
      <c r="S51" s="330"/>
      <c r="T51" s="330"/>
    </row>
    <row r="52" spans="1:20" ht="27.9" customHeight="1">
      <c r="A52" s="266" t="s">
        <v>1469</v>
      </c>
      <c r="B52" s="267" t="s">
        <v>1470</v>
      </c>
      <c r="C52" s="268">
        <v>245</v>
      </c>
      <c r="D52" s="268">
        <f t="shared" si="4"/>
        <v>221</v>
      </c>
      <c r="E52" s="181" t="s">
        <v>1313</v>
      </c>
      <c r="F52" s="330"/>
      <c r="G52" s="330"/>
      <c r="H52" s="330"/>
      <c r="I52" s="330"/>
      <c r="J52" s="330"/>
      <c r="K52" s="330"/>
      <c r="L52" s="330"/>
      <c r="M52" s="330"/>
      <c r="N52" s="330"/>
      <c r="O52" s="330"/>
      <c r="P52" s="330"/>
      <c r="Q52" s="330"/>
      <c r="R52" s="330"/>
      <c r="S52" s="330"/>
      <c r="T52" s="330"/>
    </row>
    <row r="53" spans="1:20" ht="27.9" customHeight="1">
      <c r="A53" s="266" t="s">
        <v>1471</v>
      </c>
      <c r="B53" s="267" t="s">
        <v>1472</v>
      </c>
      <c r="C53" s="268">
        <v>1880</v>
      </c>
      <c r="D53" s="268">
        <f t="shared" si="4"/>
        <v>1692</v>
      </c>
      <c r="E53" s="181" t="s">
        <v>1313</v>
      </c>
      <c r="F53" s="330"/>
      <c r="G53" s="330"/>
      <c r="H53" s="330"/>
      <c r="I53" s="330"/>
      <c r="J53" s="330"/>
      <c r="K53" s="330"/>
      <c r="L53" s="330"/>
      <c r="M53" s="330"/>
      <c r="N53" s="330"/>
      <c r="O53" s="330"/>
      <c r="P53" s="330"/>
      <c r="Q53" s="330"/>
      <c r="R53" s="330"/>
      <c r="S53" s="330"/>
      <c r="T53" s="330"/>
    </row>
    <row r="54" spans="1:20" ht="27.9" customHeight="1">
      <c r="A54" s="266" t="s">
        <v>1473</v>
      </c>
      <c r="B54" s="267" t="s">
        <v>1474</v>
      </c>
      <c r="C54" s="268">
        <v>2150</v>
      </c>
      <c r="D54" s="268">
        <f t="shared" si="4"/>
        <v>1935</v>
      </c>
      <c r="E54" s="181" t="s">
        <v>1313</v>
      </c>
      <c r="F54" s="330"/>
      <c r="G54" s="330"/>
      <c r="H54" s="330"/>
      <c r="I54" s="330"/>
      <c r="J54" s="330"/>
      <c r="K54" s="330"/>
      <c r="L54" s="330"/>
      <c r="M54" s="330"/>
      <c r="N54" s="330"/>
      <c r="O54" s="330"/>
      <c r="P54" s="330"/>
      <c r="Q54" s="330"/>
      <c r="R54" s="330"/>
      <c r="S54" s="330"/>
      <c r="T54" s="330"/>
    </row>
    <row r="55" spans="1:20" ht="27.9" customHeight="1">
      <c r="A55" s="266" t="s">
        <v>1475</v>
      </c>
      <c r="B55" s="267" t="s">
        <v>1476</v>
      </c>
      <c r="C55" s="268">
        <v>720</v>
      </c>
      <c r="D55" s="268">
        <f t="shared" si="4"/>
        <v>648</v>
      </c>
      <c r="E55" s="181" t="s">
        <v>1313</v>
      </c>
      <c r="F55" s="330"/>
      <c r="G55" s="330"/>
      <c r="H55" s="330"/>
      <c r="I55" s="330"/>
      <c r="J55" s="330"/>
      <c r="K55" s="330"/>
      <c r="L55" s="330"/>
      <c r="M55" s="330"/>
      <c r="N55" s="330"/>
      <c r="O55" s="330"/>
      <c r="P55" s="330"/>
      <c r="Q55" s="330"/>
      <c r="R55" s="330"/>
      <c r="S55" s="330"/>
      <c r="T55" s="330"/>
    </row>
    <row r="56" spans="1:20" ht="27.9" customHeight="1">
      <c r="A56" s="266" t="s">
        <v>1477</v>
      </c>
      <c r="B56" s="267" t="s">
        <v>1478</v>
      </c>
      <c r="C56" s="268">
        <v>575</v>
      </c>
      <c r="D56" s="268">
        <f t="shared" si="4"/>
        <v>518</v>
      </c>
      <c r="E56" s="181" t="s">
        <v>1313</v>
      </c>
      <c r="F56" s="330"/>
      <c r="G56" s="330"/>
      <c r="H56" s="330"/>
      <c r="I56" s="330"/>
      <c r="J56" s="330"/>
      <c r="K56" s="330"/>
      <c r="L56" s="330"/>
      <c r="M56" s="330"/>
      <c r="N56" s="330"/>
      <c r="O56" s="330"/>
      <c r="P56" s="330"/>
      <c r="Q56" s="330"/>
      <c r="R56" s="330"/>
      <c r="S56" s="330"/>
      <c r="T56" s="330"/>
    </row>
    <row r="57" spans="1:20" ht="27.9" customHeight="1">
      <c r="A57" s="266" t="s">
        <v>1479</v>
      </c>
      <c r="B57" s="267" t="s">
        <v>2888</v>
      </c>
      <c r="C57" s="268">
        <v>2000</v>
      </c>
      <c r="D57" s="268">
        <f t="shared" si="4"/>
        <v>1800</v>
      </c>
      <c r="E57" s="181" t="s">
        <v>1313</v>
      </c>
      <c r="F57" s="330"/>
      <c r="G57" s="330"/>
      <c r="H57" s="330"/>
      <c r="I57" s="330"/>
      <c r="J57" s="330"/>
      <c r="K57" s="330"/>
      <c r="L57" s="330"/>
      <c r="M57" s="330"/>
      <c r="N57" s="330"/>
      <c r="O57" s="330"/>
      <c r="P57" s="330"/>
      <c r="Q57" s="330"/>
      <c r="R57" s="330"/>
      <c r="S57" s="330"/>
      <c r="T57" s="330"/>
    </row>
    <row r="58" spans="1:20" ht="27.9" customHeight="1">
      <c r="A58" s="266" t="s">
        <v>1480</v>
      </c>
      <c r="B58" s="267" t="s">
        <v>2889</v>
      </c>
      <c r="C58" s="268">
        <v>720</v>
      </c>
      <c r="D58" s="268">
        <f t="shared" si="4"/>
        <v>648</v>
      </c>
      <c r="E58" s="181" t="s">
        <v>1313</v>
      </c>
      <c r="F58" s="330"/>
      <c r="G58" s="330"/>
      <c r="H58" s="330"/>
      <c r="I58" s="330"/>
      <c r="J58" s="330"/>
      <c r="K58" s="330"/>
      <c r="L58" s="330"/>
      <c r="M58" s="330"/>
      <c r="N58" s="330"/>
      <c r="O58" s="330"/>
      <c r="P58" s="330"/>
      <c r="Q58" s="330"/>
      <c r="R58" s="330"/>
      <c r="S58" s="330"/>
      <c r="T58" s="330"/>
    </row>
    <row r="59" spans="1:20" ht="27.9" customHeight="1">
      <c r="A59" s="266" t="s">
        <v>1481</v>
      </c>
      <c r="B59" s="267" t="s">
        <v>1482</v>
      </c>
      <c r="C59" s="268">
        <v>720</v>
      </c>
      <c r="D59" s="268">
        <f t="shared" si="4"/>
        <v>648</v>
      </c>
      <c r="E59" s="181" t="s">
        <v>1313</v>
      </c>
      <c r="F59" s="330"/>
      <c r="G59" s="330"/>
      <c r="H59" s="330"/>
      <c r="I59" s="330"/>
      <c r="J59" s="330"/>
      <c r="K59" s="330"/>
      <c r="L59" s="330"/>
      <c r="M59" s="330"/>
      <c r="N59" s="330"/>
      <c r="O59" s="330"/>
      <c r="P59" s="330"/>
      <c r="Q59" s="330"/>
      <c r="R59" s="330"/>
      <c r="S59" s="330"/>
      <c r="T59" s="330"/>
    </row>
    <row r="60" spans="1:20" ht="27.9" customHeight="1">
      <c r="A60" s="266" t="s">
        <v>1483</v>
      </c>
      <c r="B60" s="267" t="s">
        <v>2890</v>
      </c>
      <c r="C60" s="268">
        <v>720</v>
      </c>
      <c r="D60" s="268">
        <f t="shared" si="4"/>
        <v>648</v>
      </c>
      <c r="E60" s="181" t="s">
        <v>1313</v>
      </c>
      <c r="F60" s="330"/>
      <c r="G60" s="330"/>
      <c r="H60" s="330"/>
      <c r="I60" s="330"/>
      <c r="J60" s="330"/>
      <c r="K60" s="330"/>
      <c r="L60" s="330"/>
      <c r="M60" s="330"/>
      <c r="N60" s="330"/>
      <c r="O60" s="330"/>
      <c r="P60" s="330"/>
      <c r="Q60" s="330"/>
      <c r="R60" s="330"/>
      <c r="S60" s="330"/>
      <c r="T60" s="330"/>
    </row>
    <row r="61" spans="1:20" ht="27.9" customHeight="1">
      <c r="A61" s="266" t="s">
        <v>1484</v>
      </c>
      <c r="B61" s="267" t="s">
        <v>2891</v>
      </c>
      <c r="C61" s="268">
        <v>1450</v>
      </c>
      <c r="D61" s="268">
        <f t="shared" si="4"/>
        <v>1305</v>
      </c>
      <c r="E61" s="181" t="s">
        <v>1313</v>
      </c>
      <c r="F61" s="330"/>
      <c r="G61" s="330"/>
      <c r="H61" s="330"/>
      <c r="I61" s="330"/>
      <c r="J61" s="330"/>
      <c r="K61" s="330"/>
      <c r="L61" s="330"/>
      <c r="M61" s="330"/>
      <c r="N61" s="330"/>
      <c r="O61" s="330"/>
      <c r="P61" s="330"/>
      <c r="Q61" s="330"/>
      <c r="R61" s="330"/>
      <c r="S61" s="330"/>
      <c r="T61" s="330"/>
    </row>
    <row r="62" spans="1:20" ht="27.9" customHeight="1">
      <c r="A62" s="266" t="s">
        <v>1485</v>
      </c>
      <c r="B62" s="267" t="s">
        <v>2892</v>
      </c>
      <c r="C62" s="268">
        <v>195</v>
      </c>
      <c r="D62" s="268">
        <f t="shared" si="4"/>
        <v>176</v>
      </c>
      <c r="E62" s="181" t="s">
        <v>1313</v>
      </c>
      <c r="F62" s="330"/>
      <c r="G62" s="330"/>
      <c r="H62" s="330"/>
      <c r="I62" s="330"/>
      <c r="J62" s="330"/>
      <c r="K62" s="330"/>
      <c r="L62" s="330"/>
      <c r="M62" s="330"/>
      <c r="N62" s="330"/>
      <c r="O62" s="330"/>
      <c r="P62" s="330"/>
      <c r="Q62" s="330"/>
      <c r="R62" s="330"/>
      <c r="S62" s="330"/>
      <c r="T62" s="330"/>
    </row>
    <row r="63" spans="1:20" ht="27.9" customHeight="1">
      <c r="A63" s="266" t="s">
        <v>1486</v>
      </c>
      <c r="B63" s="267" t="s">
        <v>2893</v>
      </c>
      <c r="C63" s="268">
        <v>380</v>
      </c>
      <c r="D63" s="268">
        <f t="shared" si="4"/>
        <v>342</v>
      </c>
      <c r="E63" s="181" t="s">
        <v>1313</v>
      </c>
      <c r="F63" s="330"/>
      <c r="G63" s="330"/>
      <c r="H63" s="330"/>
      <c r="I63" s="330"/>
      <c r="J63" s="330"/>
      <c r="K63" s="330"/>
      <c r="L63" s="330"/>
      <c r="M63" s="330"/>
      <c r="N63" s="330"/>
      <c r="O63" s="330"/>
      <c r="P63" s="330"/>
      <c r="Q63" s="330"/>
      <c r="R63" s="330"/>
      <c r="S63" s="330"/>
      <c r="T63" s="330"/>
    </row>
    <row r="64" spans="1:20" ht="27.9" customHeight="1">
      <c r="A64" s="266" t="s">
        <v>1487</v>
      </c>
      <c r="B64" s="267" t="s">
        <v>2894</v>
      </c>
      <c r="C64" s="268">
        <v>1515</v>
      </c>
      <c r="D64" s="268">
        <f t="shared" si="4"/>
        <v>1364</v>
      </c>
      <c r="E64" s="181" t="s">
        <v>1313</v>
      </c>
      <c r="F64" s="330"/>
      <c r="G64" s="330"/>
      <c r="H64" s="330"/>
      <c r="I64" s="330"/>
      <c r="J64" s="330"/>
      <c r="K64" s="330"/>
      <c r="L64" s="330"/>
      <c r="M64" s="330"/>
      <c r="N64" s="330"/>
      <c r="O64" s="330"/>
      <c r="P64" s="330"/>
      <c r="Q64" s="330"/>
      <c r="R64" s="330"/>
      <c r="S64" s="330"/>
      <c r="T64" s="330"/>
    </row>
    <row r="65" spans="1:1023 1025:2048 2050:6143 6145:7168 7170:11263 11265:12288 12290:16381" ht="27.9" customHeight="1">
      <c r="A65" s="266" t="s">
        <v>1488</v>
      </c>
      <c r="B65" s="267" t="s">
        <v>2895</v>
      </c>
      <c r="C65" s="268">
        <v>395</v>
      </c>
      <c r="D65" s="268">
        <f t="shared" si="4"/>
        <v>356</v>
      </c>
      <c r="E65" s="181" t="s">
        <v>1313</v>
      </c>
      <c r="F65" s="330"/>
      <c r="G65" s="330"/>
      <c r="H65" s="330"/>
      <c r="I65" s="330"/>
      <c r="J65" s="330"/>
      <c r="K65" s="330"/>
      <c r="L65" s="330"/>
      <c r="M65" s="330"/>
      <c r="N65" s="330"/>
      <c r="O65" s="330"/>
      <c r="P65" s="330"/>
      <c r="Q65" s="330"/>
      <c r="R65" s="330"/>
      <c r="S65" s="330"/>
      <c r="T65" s="330"/>
    </row>
    <row r="66" spans="1:1023 1025:2048 2050:6143 6145:7168 7170:11263 11265:12288 12290:16381" ht="27.9" customHeight="1">
      <c r="A66" s="266" t="s">
        <v>1489</v>
      </c>
      <c r="B66" s="267" t="s">
        <v>2896</v>
      </c>
      <c r="C66" s="268">
        <v>755</v>
      </c>
      <c r="D66" s="268">
        <f t="shared" si="4"/>
        <v>680</v>
      </c>
      <c r="E66" s="181" t="s">
        <v>1313</v>
      </c>
      <c r="F66" s="330"/>
      <c r="G66" s="330"/>
      <c r="H66" s="330"/>
      <c r="I66" s="330"/>
      <c r="J66" s="330"/>
      <c r="K66" s="330"/>
      <c r="L66" s="330"/>
      <c r="M66" s="330"/>
      <c r="N66" s="330"/>
      <c r="O66" s="330"/>
      <c r="P66" s="330"/>
      <c r="Q66" s="330"/>
      <c r="R66" s="330"/>
      <c r="S66" s="330"/>
      <c r="T66" s="330"/>
    </row>
    <row r="67" spans="1:1023 1025:2048 2050:6143 6145:7168 7170:11263 11265:12288 12290:16381" ht="27.9" customHeight="1">
      <c r="A67" s="266" t="s">
        <v>1490</v>
      </c>
      <c r="B67" s="267" t="s">
        <v>2897</v>
      </c>
      <c r="C67" s="268">
        <v>3025</v>
      </c>
      <c r="D67" s="268">
        <f t="shared" si="4"/>
        <v>2723</v>
      </c>
      <c r="E67" s="181" t="s">
        <v>1313</v>
      </c>
      <c r="F67" s="330"/>
      <c r="G67" s="330"/>
      <c r="H67" s="330"/>
      <c r="I67" s="330"/>
      <c r="J67" s="330"/>
      <c r="K67" s="330"/>
      <c r="L67" s="330"/>
      <c r="M67" s="330"/>
      <c r="N67" s="330"/>
      <c r="O67" s="330"/>
      <c r="P67" s="330"/>
      <c r="Q67" s="330"/>
      <c r="R67" s="330"/>
      <c r="S67" s="330"/>
      <c r="T67" s="330"/>
    </row>
    <row r="68" spans="1:1023 1025:2048 2050:6143 6145:7168 7170:11263 11265:12288 12290:16381" ht="27.9" customHeight="1">
      <c r="A68" s="266" t="s">
        <v>1494</v>
      </c>
      <c r="B68" s="267" t="s">
        <v>2898</v>
      </c>
      <c r="C68" s="268">
        <v>355</v>
      </c>
      <c r="D68" s="268">
        <f t="shared" si="4"/>
        <v>320</v>
      </c>
      <c r="E68" s="181" t="s">
        <v>1313</v>
      </c>
      <c r="F68" s="330"/>
      <c r="G68" s="330"/>
      <c r="H68" s="330"/>
      <c r="I68" s="330"/>
      <c r="J68" s="330"/>
      <c r="K68" s="330"/>
      <c r="L68" s="330"/>
      <c r="M68" s="330"/>
      <c r="N68" s="330"/>
      <c r="O68" s="330"/>
      <c r="P68" s="330"/>
      <c r="Q68" s="330"/>
      <c r="R68" s="330"/>
      <c r="S68" s="330"/>
      <c r="T68" s="330"/>
    </row>
    <row r="69" spans="1:1023 1025:2048 2050:6143 6145:7168 7170:11263 11265:12288 12290:16381" ht="27.9" customHeight="1">
      <c r="A69" s="266" t="s">
        <v>1495</v>
      </c>
      <c r="B69" s="267" t="s">
        <v>2899</v>
      </c>
      <c r="C69" s="268">
        <v>630</v>
      </c>
      <c r="D69" s="268">
        <f t="shared" si="4"/>
        <v>567</v>
      </c>
      <c r="E69" s="181" t="s">
        <v>1313</v>
      </c>
      <c r="F69" s="330"/>
      <c r="G69" s="330"/>
      <c r="H69" s="330"/>
      <c r="I69" s="330"/>
      <c r="J69" s="330"/>
      <c r="K69" s="330"/>
      <c r="L69" s="330"/>
      <c r="M69" s="330"/>
      <c r="N69" s="330"/>
      <c r="O69" s="330"/>
      <c r="P69" s="330"/>
      <c r="Q69" s="330"/>
      <c r="R69" s="330"/>
      <c r="S69" s="330"/>
      <c r="T69" s="330"/>
    </row>
    <row r="70" spans="1:1023 1025:2048 2050:6143 6145:7168 7170:11263 11265:12288 12290:16381" ht="27.9" customHeight="1">
      <c r="A70" s="266" t="s">
        <v>1496</v>
      </c>
      <c r="B70" s="267" t="s">
        <v>2900</v>
      </c>
      <c r="C70" s="268">
        <v>2400</v>
      </c>
      <c r="D70" s="268">
        <f t="shared" si="4"/>
        <v>2160</v>
      </c>
      <c r="E70" s="181" t="s">
        <v>1313</v>
      </c>
      <c r="F70" s="330"/>
      <c r="G70" s="330"/>
      <c r="H70" s="330"/>
      <c r="I70" s="330"/>
      <c r="J70" s="330"/>
      <c r="K70" s="330"/>
      <c r="L70" s="330"/>
      <c r="M70" s="330"/>
      <c r="N70" s="330"/>
      <c r="O70" s="330"/>
      <c r="P70" s="330"/>
      <c r="Q70" s="330"/>
      <c r="R70" s="330"/>
      <c r="S70" s="330"/>
      <c r="T70" s="330"/>
    </row>
    <row r="71" spans="1:1023 1025:2048 2050:6143 6145:7168 7170:11263 11265:12288 12290:16381" ht="27.9" customHeight="1">
      <c r="A71" s="266" t="s">
        <v>1491</v>
      </c>
      <c r="B71" s="267" t="s">
        <v>2901</v>
      </c>
      <c r="C71" s="268">
        <v>6500</v>
      </c>
      <c r="D71" s="268">
        <f t="shared" si="4"/>
        <v>5850</v>
      </c>
      <c r="E71" s="181" t="s">
        <v>1313</v>
      </c>
      <c r="F71" s="330"/>
      <c r="G71" s="330"/>
      <c r="H71" s="330"/>
      <c r="I71" s="330"/>
      <c r="J71" s="330"/>
      <c r="K71" s="330"/>
      <c r="L71" s="330"/>
      <c r="M71" s="330"/>
      <c r="N71" s="330"/>
      <c r="O71" s="330"/>
      <c r="P71" s="330"/>
      <c r="Q71" s="330"/>
      <c r="R71" s="330"/>
      <c r="S71" s="330"/>
      <c r="T71" s="330"/>
    </row>
    <row r="72" spans="1:1023 1025:2048 2050:6143 6145:7168 7170:11263 11265:12288 12290:16381" ht="27.9" customHeight="1">
      <c r="A72" s="266" t="s">
        <v>1492</v>
      </c>
      <c r="B72" s="267" t="s">
        <v>2902</v>
      </c>
      <c r="C72" s="268">
        <v>11950</v>
      </c>
      <c r="D72" s="268">
        <f t="shared" si="4"/>
        <v>10755</v>
      </c>
      <c r="E72" s="181" t="s">
        <v>1313</v>
      </c>
      <c r="F72" s="330"/>
      <c r="G72" s="330"/>
      <c r="H72" s="330"/>
      <c r="I72" s="330"/>
      <c r="J72" s="330"/>
      <c r="K72" s="330"/>
      <c r="L72" s="330"/>
      <c r="M72" s="330"/>
      <c r="N72" s="330"/>
      <c r="O72" s="330"/>
      <c r="P72" s="330"/>
      <c r="Q72" s="330"/>
      <c r="R72" s="330"/>
      <c r="S72" s="330"/>
      <c r="T72" s="330"/>
    </row>
    <row r="73" spans="1:1023 1025:2048 2050:6143 6145:7168 7170:11263 11265:12288 12290:16381" ht="27.9" customHeight="1">
      <c r="A73" s="266" t="s">
        <v>1493</v>
      </c>
      <c r="B73" s="267" t="s">
        <v>2903</v>
      </c>
      <c r="C73" s="268">
        <v>21000</v>
      </c>
      <c r="D73" s="268">
        <f t="shared" si="4"/>
        <v>18900</v>
      </c>
      <c r="E73" s="181" t="s">
        <v>1313</v>
      </c>
      <c r="F73" s="330"/>
      <c r="G73" s="330"/>
      <c r="H73" s="330"/>
      <c r="I73" s="330"/>
      <c r="J73" s="330"/>
      <c r="K73" s="330"/>
      <c r="L73" s="330"/>
      <c r="M73" s="330"/>
      <c r="N73" s="330"/>
      <c r="O73" s="330"/>
      <c r="P73" s="330"/>
      <c r="Q73" s="330"/>
      <c r="R73" s="330"/>
      <c r="S73" s="330"/>
      <c r="T73" s="330"/>
    </row>
    <row r="74" spans="1:1023 1025:2048 2050:6143 6145:7168 7170:11263 11265:12288 12290:16381" ht="27.9" customHeight="1">
      <c r="A74" s="266" t="s">
        <v>1497</v>
      </c>
      <c r="B74" s="267" t="s">
        <v>2904</v>
      </c>
      <c r="C74" s="268">
        <v>110</v>
      </c>
      <c r="D74" s="268">
        <f t="shared" si="4"/>
        <v>99</v>
      </c>
      <c r="E74" s="181" t="s">
        <v>1313</v>
      </c>
      <c r="F74" s="330"/>
      <c r="G74" s="330"/>
      <c r="H74" s="330"/>
      <c r="I74" s="330"/>
      <c r="J74" s="330"/>
      <c r="K74" s="330"/>
      <c r="L74" s="330"/>
      <c r="M74" s="330"/>
      <c r="N74" s="330"/>
      <c r="O74" s="330"/>
      <c r="P74" s="330"/>
      <c r="Q74" s="330"/>
      <c r="R74" s="330"/>
      <c r="S74" s="330"/>
      <c r="T74" s="330"/>
    </row>
    <row r="75" spans="1:1023 1025:2048 2050:6143 6145:7168 7170:11263 11265:12288 12290:16381" ht="27.9" customHeight="1">
      <c r="A75" s="266" t="s">
        <v>2905</v>
      </c>
      <c r="B75" s="267" t="s">
        <v>2906</v>
      </c>
      <c r="C75" s="268">
        <v>1540</v>
      </c>
      <c r="D75" s="268">
        <f t="shared" si="4"/>
        <v>1386</v>
      </c>
      <c r="E75" s="181" t="s">
        <v>1313</v>
      </c>
      <c r="F75" s="330"/>
      <c r="G75" s="330"/>
      <c r="H75" s="330"/>
      <c r="I75" s="330"/>
      <c r="J75" s="330"/>
      <c r="K75" s="330"/>
      <c r="L75" s="330"/>
      <c r="M75" s="330"/>
      <c r="N75" s="330"/>
      <c r="O75" s="330"/>
      <c r="P75" s="330"/>
      <c r="Q75" s="330"/>
      <c r="R75" s="330"/>
      <c r="S75" s="330"/>
      <c r="T75" s="330"/>
    </row>
    <row r="76" spans="1:1023 1025:2048 2050:6143 6145:7168 7170:11263 11265:12288 12290:16381" ht="27.9" customHeight="1">
      <c r="A76" s="266" t="s">
        <v>2907</v>
      </c>
      <c r="B76" s="267" t="s">
        <v>2908</v>
      </c>
      <c r="C76" s="268">
        <v>6590</v>
      </c>
      <c r="D76" s="268">
        <f t="shared" si="4"/>
        <v>5931</v>
      </c>
      <c r="E76" s="181" t="s">
        <v>1313</v>
      </c>
      <c r="F76" s="330"/>
      <c r="G76" s="330"/>
      <c r="H76" s="330"/>
      <c r="I76" s="330"/>
      <c r="J76" s="330"/>
      <c r="K76" s="330"/>
      <c r="L76" s="330"/>
      <c r="M76" s="330"/>
      <c r="N76" s="330"/>
      <c r="O76" s="330"/>
      <c r="P76" s="330"/>
      <c r="Q76" s="330"/>
      <c r="R76" s="330"/>
      <c r="S76" s="330"/>
      <c r="T76" s="330"/>
    </row>
    <row r="77" spans="1:1023 1025:2048 2050:6143 6145:7168 7170:11263 11265:12288 12290:16381" ht="27.9" customHeight="1" thickBot="1">
      <c r="A77" s="269" t="s">
        <v>2909</v>
      </c>
      <c r="B77" s="270" t="s">
        <v>2910</v>
      </c>
      <c r="C77" s="271">
        <v>30790</v>
      </c>
      <c r="D77" s="271">
        <f t="shared" si="4"/>
        <v>27711</v>
      </c>
      <c r="E77" s="182" t="s">
        <v>1313</v>
      </c>
      <c r="F77" s="330"/>
      <c r="G77" s="330"/>
      <c r="H77" s="330"/>
      <c r="I77" s="330"/>
      <c r="J77" s="330"/>
      <c r="K77" s="330"/>
      <c r="L77" s="330"/>
      <c r="M77" s="330"/>
      <c r="N77" s="330"/>
      <c r="O77" s="330"/>
      <c r="P77" s="330"/>
      <c r="Q77" s="330"/>
      <c r="R77" s="330"/>
      <c r="S77" s="330"/>
      <c r="T77" s="330"/>
    </row>
    <row r="78" spans="1:1023 1025:2048 2050:6143 6145:7168 7170:11263 11265:12288 12290:16381" ht="27.9" customHeight="1">
      <c r="C78" s="331"/>
      <c r="F78" s="330"/>
      <c r="G78" s="330"/>
      <c r="J78" s="335"/>
      <c r="K78" s="330"/>
      <c r="L78" s="330"/>
      <c r="O78" s="335"/>
      <c r="P78" s="330"/>
      <c r="Q78" s="336"/>
      <c r="T78" s="335"/>
      <c r="U78" s="330"/>
      <c r="V78" s="336"/>
      <c r="Y78" s="335"/>
      <c r="Z78" s="330"/>
      <c r="AA78" s="336"/>
      <c r="AD78" s="335"/>
      <c r="AE78" s="330"/>
      <c r="AF78" s="336"/>
      <c r="AI78" s="335"/>
      <c r="AJ78" s="330"/>
      <c r="AK78" s="336"/>
      <c r="AN78" s="335"/>
      <c r="AO78" s="330"/>
      <c r="AP78" s="336"/>
      <c r="AS78" s="335"/>
      <c r="AT78" s="330"/>
      <c r="AU78" s="336"/>
      <c r="AX78" s="335"/>
      <c r="AY78" s="330"/>
      <c r="AZ78" s="336"/>
      <c r="BC78" s="335"/>
      <c r="BD78" s="330"/>
      <c r="BE78" s="336"/>
      <c r="BH78" s="335"/>
      <c r="BI78" s="330"/>
      <c r="BJ78" s="336"/>
      <c r="BM78" s="335"/>
      <c r="BN78" s="330"/>
      <c r="BO78" s="336"/>
      <c r="BR78" s="335"/>
      <c r="BS78" s="330"/>
      <c r="BT78" s="336"/>
      <c r="BW78" s="335"/>
      <c r="BX78" s="330"/>
      <c r="BY78" s="336"/>
      <c r="CB78" s="335"/>
      <c r="CC78" s="330"/>
      <c r="CD78" s="336"/>
      <c r="CG78" s="335"/>
      <c r="CH78" s="330"/>
      <c r="CI78" s="336"/>
      <c r="CL78" s="335"/>
      <c r="CM78" s="330"/>
      <c r="CN78" s="336"/>
      <c r="CQ78" s="335"/>
      <c r="CR78" s="330"/>
      <c r="CS78" s="336"/>
      <c r="CV78" s="335"/>
      <c r="CW78" s="330"/>
      <c r="CX78" s="336"/>
      <c r="DA78" s="335"/>
      <c r="DB78" s="330"/>
      <c r="DC78" s="336"/>
      <c r="DF78" s="335"/>
      <c r="DG78" s="330"/>
      <c r="DH78" s="336"/>
      <c r="DK78" s="335"/>
      <c r="DL78" s="330"/>
      <c r="DM78" s="336"/>
      <c r="DP78" s="335"/>
      <c r="DQ78" s="330"/>
      <c r="DR78" s="336"/>
      <c r="DU78" s="335"/>
      <c r="DV78" s="330"/>
      <c r="DW78" s="336"/>
      <c r="DZ78" s="335"/>
      <c r="EA78" s="330"/>
      <c r="EB78" s="336"/>
      <c r="EE78" s="335"/>
      <c r="EF78" s="330"/>
      <c r="EG78" s="336"/>
      <c r="EJ78" s="335"/>
      <c r="EK78" s="330"/>
      <c r="EL78" s="336"/>
      <c r="EO78" s="335"/>
      <c r="EP78" s="330"/>
      <c r="EQ78" s="336"/>
      <c r="ET78" s="335"/>
      <c r="EU78" s="330"/>
      <c r="EV78" s="336"/>
      <c r="EY78" s="335"/>
      <c r="EZ78" s="330"/>
      <c r="FA78" s="336"/>
      <c r="FD78" s="335"/>
      <c r="FE78" s="330"/>
      <c r="FF78" s="336"/>
      <c r="FI78" s="335"/>
      <c r="FJ78" s="330"/>
      <c r="FK78" s="336"/>
      <c r="FN78" s="335"/>
      <c r="FO78" s="330"/>
      <c r="FP78" s="336"/>
      <c r="FS78" s="335"/>
      <c r="FT78" s="330"/>
      <c r="FU78" s="336"/>
      <c r="FX78" s="335"/>
      <c r="FY78" s="330"/>
      <c r="FZ78" s="336"/>
      <c r="GC78" s="335"/>
      <c r="GD78" s="330"/>
      <c r="GE78" s="336"/>
      <c r="GH78" s="335"/>
      <c r="GI78" s="330"/>
      <c r="GJ78" s="336"/>
      <c r="GM78" s="335"/>
      <c r="GN78" s="330"/>
      <c r="GO78" s="336"/>
      <c r="GR78" s="335"/>
      <c r="GS78" s="330"/>
      <c r="GT78" s="336"/>
      <c r="GW78" s="335"/>
      <c r="GX78" s="330"/>
      <c r="GY78" s="336"/>
      <c r="HB78" s="335"/>
      <c r="HC78" s="330"/>
      <c r="HD78" s="336"/>
      <c r="HG78" s="335"/>
      <c r="HH78" s="330"/>
      <c r="HI78" s="336"/>
      <c r="HL78" s="335"/>
      <c r="HM78" s="330"/>
      <c r="HN78" s="336"/>
      <c r="HQ78" s="335"/>
      <c r="HR78" s="330"/>
      <c r="HS78" s="336"/>
      <c r="HV78" s="335"/>
      <c r="HW78" s="330"/>
      <c r="HX78" s="336"/>
      <c r="IA78" s="335"/>
      <c r="IB78" s="330"/>
      <c r="IC78" s="336"/>
      <c r="IF78" s="335"/>
      <c r="IG78" s="330"/>
      <c r="IH78" s="336"/>
      <c r="IK78" s="335"/>
      <c r="IL78" s="330"/>
      <c r="IM78" s="336"/>
      <c r="IP78" s="335"/>
      <c r="IQ78" s="330"/>
      <c r="IR78" s="336"/>
      <c r="IU78" s="335"/>
      <c r="IV78" s="330"/>
      <c r="IW78" s="336"/>
      <c r="IZ78" s="335"/>
      <c r="JA78" s="330"/>
      <c r="JB78" s="336"/>
      <c r="JE78" s="335"/>
      <c r="JF78" s="330"/>
      <c r="JG78" s="336"/>
      <c r="JJ78" s="335"/>
      <c r="JK78" s="330"/>
      <c r="JL78" s="336"/>
      <c r="JO78" s="335"/>
      <c r="JP78" s="330"/>
      <c r="JQ78" s="336"/>
      <c r="JT78" s="335"/>
      <c r="JU78" s="330"/>
      <c r="JV78" s="336"/>
      <c r="JY78" s="335"/>
      <c r="JZ78" s="330"/>
      <c r="KA78" s="336"/>
      <c r="KD78" s="335"/>
      <c r="KE78" s="330"/>
      <c r="KF78" s="336"/>
      <c r="KI78" s="335"/>
      <c r="KJ78" s="330"/>
      <c r="KK78" s="336"/>
      <c r="KN78" s="335"/>
      <c r="KO78" s="330"/>
      <c r="KP78" s="336"/>
      <c r="KS78" s="335"/>
      <c r="KT78" s="330"/>
      <c r="KU78" s="336"/>
      <c r="KX78" s="335"/>
      <c r="KY78" s="330"/>
      <c r="KZ78" s="336"/>
      <c r="LC78" s="335"/>
      <c r="LD78" s="330"/>
      <c r="LE78" s="336"/>
      <c r="LH78" s="335"/>
      <c r="LI78" s="330"/>
      <c r="LJ78" s="336"/>
      <c r="LM78" s="335"/>
      <c r="LN78" s="330"/>
      <c r="LO78" s="336"/>
      <c r="LR78" s="335"/>
      <c r="LS78" s="330"/>
      <c r="LT78" s="336"/>
      <c r="LW78" s="335"/>
      <c r="LX78" s="330"/>
      <c r="LY78" s="336"/>
      <c r="MB78" s="335"/>
      <c r="MC78" s="330"/>
      <c r="MD78" s="336"/>
      <c r="MG78" s="335"/>
      <c r="MH78" s="330"/>
      <c r="MI78" s="336"/>
      <c r="ML78" s="335"/>
      <c r="MM78" s="330"/>
      <c r="MN78" s="336"/>
      <c r="MQ78" s="335"/>
      <c r="MR78" s="330"/>
      <c r="MS78" s="336"/>
      <c r="MV78" s="335"/>
      <c r="MW78" s="330"/>
      <c r="MX78" s="336"/>
      <c r="NA78" s="335"/>
      <c r="NB78" s="330"/>
      <c r="NC78" s="336"/>
      <c r="NF78" s="335"/>
      <c r="NG78" s="330"/>
      <c r="NH78" s="336"/>
      <c r="NK78" s="335"/>
      <c r="NL78" s="330"/>
      <c r="NM78" s="336"/>
      <c r="NP78" s="335"/>
      <c r="NQ78" s="330"/>
      <c r="NR78" s="336"/>
      <c r="NU78" s="335"/>
      <c r="NV78" s="330"/>
      <c r="NW78" s="336"/>
      <c r="NZ78" s="335"/>
      <c r="OA78" s="330"/>
      <c r="OB78" s="336"/>
      <c r="OE78" s="335"/>
      <c r="OF78" s="330"/>
      <c r="OG78" s="336"/>
      <c r="OJ78" s="335"/>
      <c r="OK78" s="330"/>
      <c r="OL78" s="336"/>
      <c r="OO78" s="335"/>
      <c r="OP78" s="330"/>
      <c r="OQ78" s="336"/>
      <c r="OT78" s="335"/>
      <c r="OU78" s="330"/>
      <c r="OV78" s="336"/>
      <c r="OY78" s="335"/>
      <c r="OZ78" s="330"/>
      <c r="PA78" s="336"/>
      <c r="PD78" s="335"/>
      <c r="PE78" s="330"/>
      <c r="PF78" s="336"/>
      <c r="PI78" s="335"/>
      <c r="PJ78" s="330"/>
      <c r="PK78" s="336"/>
      <c r="PN78" s="335"/>
      <c r="PO78" s="330"/>
      <c r="PP78" s="336"/>
      <c r="PS78" s="335"/>
      <c r="PT78" s="330"/>
      <c r="PU78" s="336"/>
      <c r="PX78" s="335"/>
      <c r="PY78" s="330"/>
      <c r="PZ78" s="336"/>
      <c r="QC78" s="335"/>
      <c r="QD78" s="330"/>
      <c r="QE78" s="336"/>
      <c r="QH78" s="335"/>
      <c r="QI78" s="330"/>
      <c r="QJ78" s="336"/>
      <c r="QM78" s="335"/>
      <c r="QN78" s="330"/>
      <c r="QO78" s="336"/>
      <c r="QR78" s="335"/>
      <c r="QS78" s="330"/>
      <c r="QT78" s="336"/>
      <c r="QW78" s="335"/>
      <c r="QX78" s="330"/>
      <c r="QY78" s="336"/>
      <c r="RB78" s="335"/>
      <c r="RC78" s="330"/>
      <c r="RD78" s="336"/>
      <c r="RG78" s="335"/>
      <c r="RH78" s="330"/>
      <c r="RI78" s="336"/>
      <c r="RL78" s="335"/>
      <c r="RM78" s="330"/>
      <c r="RN78" s="336"/>
      <c r="RQ78" s="335"/>
      <c r="RR78" s="330"/>
      <c r="RS78" s="336"/>
      <c r="RV78" s="335"/>
      <c r="RW78" s="330"/>
      <c r="RX78" s="336"/>
      <c r="SA78" s="335"/>
      <c r="SB78" s="330"/>
      <c r="SC78" s="336"/>
      <c r="SF78" s="335"/>
      <c r="SG78" s="330"/>
      <c r="SH78" s="336"/>
      <c r="SK78" s="335"/>
      <c r="SL78" s="330"/>
      <c r="SM78" s="336"/>
      <c r="SP78" s="335"/>
      <c r="SQ78" s="330"/>
      <c r="SR78" s="336"/>
      <c r="SU78" s="335"/>
      <c r="SV78" s="330"/>
      <c r="SW78" s="336"/>
      <c r="SZ78" s="335"/>
      <c r="TA78" s="330"/>
      <c r="TB78" s="336"/>
      <c r="TE78" s="335"/>
      <c r="TF78" s="330"/>
      <c r="TG78" s="336"/>
      <c r="TJ78" s="335"/>
      <c r="TK78" s="330"/>
      <c r="TL78" s="336"/>
      <c r="TO78" s="335"/>
      <c r="TP78" s="330"/>
      <c r="TQ78" s="336"/>
      <c r="TT78" s="335"/>
      <c r="TU78" s="330"/>
      <c r="TV78" s="336"/>
      <c r="TY78" s="335"/>
      <c r="TZ78" s="330"/>
      <c r="UA78" s="336"/>
      <c r="UD78" s="335"/>
      <c r="UE78" s="330"/>
      <c r="UF78" s="336"/>
      <c r="UI78" s="335"/>
      <c r="UJ78" s="330"/>
      <c r="UK78" s="336"/>
      <c r="UN78" s="335"/>
      <c r="UO78" s="330"/>
      <c r="UP78" s="336"/>
      <c r="US78" s="335"/>
      <c r="UT78" s="330"/>
      <c r="UU78" s="336"/>
      <c r="UX78" s="335"/>
      <c r="UY78" s="330"/>
      <c r="UZ78" s="336"/>
      <c r="VC78" s="335"/>
      <c r="VD78" s="330"/>
      <c r="VE78" s="336"/>
      <c r="VH78" s="335"/>
      <c r="VI78" s="330"/>
      <c r="VJ78" s="336"/>
      <c r="VM78" s="335"/>
      <c r="VN78" s="330"/>
      <c r="VO78" s="336"/>
      <c r="VR78" s="335"/>
      <c r="VS78" s="330"/>
      <c r="VT78" s="336"/>
      <c r="VW78" s="335"/>
      <c r="VX78" s="330"/>
      <c r="VY78" s="336"/>
      <c r="WB78" s="335"/>
      <c r="WC78" s="330"/>
      <c r="WD78" s="336"/>
      <c r="WG78" s="335"/>
      <c r="WH78" s="330"/>
      <c r="WI78" s="336"/>
      <c r="WL78" s="335"/>
      <c r="WM78" s="330"/>
      <c r="WN78" s="336"/>
      <c r="WQ78" s="335"/>
      <c r="WR78" s="330"/>
      <c r="WS78" s="336"/>
      <c r="WV78" s="335"/>
      <c r="WW78" s="330"/>
      <c r="WX78" s="336"/>
      <c r="XA78" s="335"/>
      <c r="XB78" s="330"/>
      <c r="XC78" s="336"/>
      <c r="XF78" s="335"/>
      <c r="XG78" s="330"/>
      <c r="XH78" s="336"/>
      <c r="XK78" s="335"/>
      <c r="XL78" s="330"/>
      <c r="XM78" s="336"/>
      <c r="XP78" s="335"/>
      <c r="XQ78" s="330"/>
      <c r="XR78" s="336"/>
      <c r="XU78" s="335"/>
      <c r="XV78" s="330"/>
      <c r="XW78" s="336"/>
      <c r="XZ78" s="335"/>
      <c r="YA78" s="330"/>
      <c r="YB78" s="336"/>
      <c r="YE78" s="335"/>
      <c r="YF78" s="330"/>
      <c r="YG78" s="336"/>
      <c r="YJ78" s="335"/>
      <c r="YK78" s="330"/>
      <c r="YL78" s="336"/>
      <c r="YO78" s="335"/>
      <c r="YP78" s="330"/>
      <c r="YQ78" s="336"/>
      <c r="YT78" s="335"/>
      <c r="YU78" s="330"/>
      <c r="YV78" s="336"/>
      <c r="YY78" s="335"/>
      <c r="YZ78" s="330"/>
      <c r="ZA78" s="336"/>
      <c r="ZD78" s="335"/>
      <c r="ZE78" s="330"/>
      <c r="ZF78" s="336"/>
      <c r="ZI78" s="335"/>
      <c r="ZJ78" s="330"/>
      <c r="ZK78" s="336"/>
      <c r="ZN78" s="335"/>
      <c r="ZO78" s="330"/>
      <c r="ZP78" s="336"/>
      <c r="ZS78" s="335"/>
      <c r="ZT78" s="330"/>
      <c r="ZU78" s="336"/>
      <c r="ZX78" s="335"/>
      <c r="ZY78" s="330"/>
      <c r="ZZ78" s="336"/>
      <c r="AAC78" s="335"/>
      <c r="AAD78" s="330"/>
      <c r="AAE78" s="336"/>
      <c r="AAH78" s="335"/>
      <c r="AAI78" s="330"/>
      <c r="AAJ78" s="336"/>
      <c r="AAM78" s="335"/>
      <c r="AAN78" s="330"/>
      <c r="AAO78" s="336"/>
      <c r="AAR78" s="335"/>
      <c r="AAS78" s="330"/>
      <c r="AAT78" s="336"/>
      <c r="AAW78" s="335"/>
      <c r="AAX78" s="330"/>
      <c r="AAY78" s="336"/>
      <c r="ABB78" s="335"/>
      <c r="ABC78" s="330"/>
      <c r="ABD78" s="336"/>
      <c r="ABG78" s="335"/>
      <c r="ABH78" s="330"/>
      <c r="ABI78" s="336"/>
      <c r="ABL78" s="335"/>
      <c r="ABM78" s="330"/>
      <c r="ABN78" s="336"/>
      <c r="ABQ78" s="335"/>
      <c r="ABR78" s="330"/>
      <c r="ABS78" s="336"/>
      <c r="ABV78" s="335"/>
      <c r="ABW78" s="330"/>
      <c r="ABX78" s="336"/>
      <c r="ACA78" s="335"/>
      <c r="ACB78" s="330"/>
      <c r="ACC78" s="336"/>
      <c r="ACF78" s="335"/>
      <c r="ACG78" s="330"/>
      <c r="ACH78" s="336"/>
      <c r="ACK78" s="335"/>
      <c r="ACL78" s="330"/>
      <c r="ACM78" s="336"/>
      <c r="ACP78" s="335"/>
      <c r="ACQ78" s="330"/>
      <c r="ACR78" s="336"/>
      <c r="ACU78" s="335"/>
      <c r="ACV78" s="330"/>
      <c r="ACW78" s="336"/>
      <c r="ACZ78" s="335"/>
      <c r="ADA78" s="330"/>
      <c r="ADB78" s="336"/>
      <c r="ADE78" s="335"/>
      <c r="ADF78" s="330"/>
      <c r="ADG78" s="336"/>
      <c r="ADJ78" s="335"/>
      <c r="ADK78" s="330"/>
      <c r="ADL78" s="336"/>
      <c r="ADO78" s="335"/>
      <c r="ADP78" s="330"/>
      <c r="ADQ78" s="336"/>
      <c r="ADT78" s="335"/>
      <c r="ADU78" s="330"/>
      <c r="ADV78" s="336"/>
      <c r="ADY78" s="335"/>
      <c r="ADZ78" s="330"/>
      <c r="AEA78" s="336"/>
      <c r="AED78" s="335"/>
      <c r="AEE78" s="330"/>
      <c r="AEF78" s="336"/>
      <c r="AEI78" s="335"/>
      <c r="AEJ78" s="330"/>
      <c r="AEK78" s="336"/>
      <c r="AEN78" s="335"/>
      <c r="AEO78" s="330"/>
      <c r="AEP78" s="336"/>
      <c r="AES78" s="335"/>
      <c r="AET78" s="330"/>
      <c r="AEU78" s="336"/>
      <c r="AEX78" s="335"/>
      <c r="AEY78" s="330"/>
      <c r="AEZ78" s="336"/>
      <c r="AFC78" s="335"/>
      <c r="AFD78" s="330"/>
      <c r="AFE78" s="336"/>
      <c r="AFH78" s="335"/>
      <c r="AFI78" s="330"/>
      <c r="AFJ78" s="336"/>
      <c r="AFM78" s="335"/>
      <c r="AFN78" s="330"/>
      <c r="AFO78" s="336"/>
      <c r="AFR78" s="335"/>
      <c r="AFS78" s="330"/>
      <c r="AFT78" s="336"/>
      <c r="AFW78" s="335"/>
      <c r="AFX78" s="330"/>
      <c r="AFY78" s="336"/>
      <c r="AGB78" s="335"/>
      <c r="AGC78" s="330"/>
      <c r="AGD78" s="336"/>
      <c r="AGG78" s="335"/>
      <c r="AGH78" s="330"/>
      <c r="AGI78" s="336"/>
      <c r="AGL78" s="335"/>
      <c r="AGM78" s="330"/>
      <c r="AGN78" s="336"/>
      <c r="AGQ78" s="335"/>
      <c r="AGR78" s="330"/>
      <c r="AGS78" s="336"/>
      <c r="AGV78" s="335"/>
      <c r="AGW78" s="330"/>
      <c r="AGX78" s="336"/>
      <c r="AHA78" s="335"/>
      <c r="AHB78" s="330"/>
      <c r="AHC78" s="336"/>
      <c r="AHF78" s="335"/>
      <c r="AHG78" s="330"/>
      <c r="AHH78" s="336"/>
      <c r="AHK78" s="335"/>
      <c r="AHL78" s="330"/>
      <c r="AHM78" s="336"/>
      <c r="AHP78" s="335"/>
      <c r="AHQ78" s="330"/>
      <c r="AHR78" s="336"/>
      <c r="AHU78" s="335"/>
      <c r="AHV78" s="330"/>
      <c r="AHW78" s="336"/>
      <c r="AHZ78" s="335"/>
      <c r="AIA78" s="330"/>
      <c r="AIB78" s="336"/>
      <c r="AIE78" s="335"/>
      <c r="AIF78" s="330"/>
      <c r="AIG78" s="336"/>
      <c r="AIJ78" s="335"/>
      <c r="AIK78" s="330"/>
      <c r="AIL78" s="336"/>
      <c r="AIO78" s="335"/>
      <c r="AIP78" s="330"/>
      <c r="AIQ78" s="336"/>
      <c r="AIT78" s="335"/>
      <c r="AIU78" s="330"/>
      <c r="AIV78" s="336"/>
      <c r="AIY78" s="335"/>
      <c r="AIZ78" s="330"/>
      <c r="AJA78" s="336"/>
      <c r="AJD78" s="335"/>
      <c r="AJE78" s="330"/>
      <c r="AJF78" s="336"/>
      <c r="AJI78" s="335"/>
      <c r="AJJ78" s="330"/>
      <c r="AJK78" s="336"/>
      <c r="AJN78" s="335"/>
      <c r="AJO78" s="330"/>
      <c r="AJP78" s="336"/>
      <c r="AJS78" s="335"/>
      <c r="AJT78" s="330"/>
      <c r="AJU78" s="336"/>
      <c r="AJX78" s="335"/>
      <c r="AJY78" s="330"/>
      <c r="AJZ78" s="336"/>
      <c r="AKC78" s="335"/>
      <c r="AKD78" s="330"/>
      <c r="AKE78" s="336"/>
      <c r="AKH78" s="335"/>
      <c r="AKI78" s="330"/>
      <c r="AKJ78" s="336"/>
      <c r="AKM78" s="335"/>
      <c r="AKN78" s="330"/>
      <c r="AKO78" s="336"/>
      <c r="AKR78" s="335"/>
      <c r="AKS78" s="330"/>
      <c r="AKT78" s="336"/>
      <c r="AKW78" s="335"/>
      <c r="AKX78" s="330"/>
      <c r="AKY78" s="336"/>
      <c r="ALB78" s="335"/>
      <c r="ALC78" s="330"/>
      <c r="ALD78" s="336"/>
      <c r="ALG78" s="335"/>
      <c r="ALH78" s="330"/>
      <c r="ALI78" s="336"/>
      <c r="ALL78" s="335"/>
      <c r="ALM78" s="330"/>
      <c r="ALN78" s="336"/>
      <c r="ALQ78" s="335"/>
      <c r="ALR78" s="330"/>
      <c r="ALS78" s="336"/>
      <c r="ALV78" s="335"/>
      <c r="ALW78" s="330"/>
      <c r="ALX78" s="336"/>
      <c r="AMA78" s="335"/>
      <c r="AMB78" s="330"/>
      <c r="AMC78" s="336"/>
      <c r="AMF78" s="335"/>
      <c r="AMG78" s="330"/>
      <c r="AMH78" s="336"/>
      <c r="AMK78" s="335"/>
      <c r="AML78" s="330"/>
      <c r="AMM78" s="336"/>
      <c r="AMP78" s="335"/>
      <c r="AMQ78" s="330"/>
      <c r="AMR78" s="336"/>
      <c r="AMU78" s="335"/>
      <c r="AMV78" s="330"/>
      <c r="AMW78" s="336"/>
      <c r="AMZ78" s="335"/>
      <c r="ANA78" s="330"/>
      <c r="ANB78" s="336"/>
      <c r="ANE78" s="335"/>
      <c r="ANF78" s="330"/>
      <c r="ANG78" s="336"/>
      <c r="ANJ78" s="335"/>
      <c r="ANK78" s="330"/>
      <c r="ANL78" s="336"/>
      <c r="ANO78" s="335"/>
      <c r="ANP78" s="330"/>
      <c r="ANQ78" s="336"/>
      <c r="ANT78" s="335"/>
      <c r="ANU78" s="330"/>
      <c r="ANV78" s="336"/>
      <c r="ANY78" s="335"/>
      <c r="ANZ78" s="330"/>
      <c r="AOA78" s="336"/>
      <c r="AOD78" s="335"/>
      <c r="AOE78" s="330"/>
      <c r="AOF78" s="336"/>
      <c r="AOI78" s="335"/>
      <c r="AOJ78" s="330"/>
      <c r="AOK78" s="336"/>
      <c r="AON78" s="335"/>
      <c r="AOO78" s="330"/>
      <c r="AOP78" s="336"/>
      <c r="AOS78" s="335"/>
      <c r="AOT78" s="330"/>
      <c r="AOU78" s="336"/>
      <c r="AOX78" s="335"/>
      <c r="AOY78" s="330"/>
      <c r="AOZ78" s="336"/>
      <c r="APC78" s="335"/>
      <c r="APD78" s="330"/>
      <c r="APE78" s="336"/>
      <c r="APH78" s="335"/>
      <c r="API78" s="330"/>
      <c r="APJ78" s="336"/>
      <c r="APM78" s="335"/>
      <c r="APN78" s="330"/>
      <c r="APO78" s="336"/>
      <c r="APR78" s="335"/>
      <c r="APS78" s="330"/>
      <c r="APT78" s="336"/>
      <c r="APW78" s="335"/>
      <c r="APX78" s="330"/>
      <c r="APY78" s="336"/>
      <c r="AQB78" s="335"/>
      <c r="AQC78" s="330"/>
      <c r="AQD78" s="336"/>
      <c r="AQG78" s="335"/>
      <c r="AQH78" s="330"/>
      <c r="AQI78" s="336"/>
      <c r="AQL78" s="335"/>
      <c r="AQM78" s="330"/>
      <c r="AQN78" s="336"/>
      <c r="AQQ78" s="335"/>
      <c r="AQR78" s="330"/>
      <c r="AQS78" s="336"/>
      <c r="AQV78" s="335"/>
      <c r="AQW78" s="330"/>
      <c r="AQX78" s="336"/>
      <c r="ARA78" s="335"/>
      <c r="ARB78" s="330"/>
      <c r="ARC78" s="336"/>
      <c r="ARF78" s="335"/>
      <c r="ARG78" s="330"/>
      <c r="ARH78" s="336"/>
      <c r="ARK78" s="335"/>
      <c r="ARL78" s="330"/>
      <c r="ARM78" s="336"/>
      <c r="ARP78" s="335"/>
      <c r="ARQ78" s="330"/>
      <c r="ARR78" s="336"/>
      <c r="ARU78" s="335"/>
      <c r="ARV78" s="330"/>
      <c r="ARW78" s="336"/>
      <c r="ARZ78" s="335"/>
      <c r="ASA78" s="330"/>
      <c r="ASB78" s="336"/>
      <c r="ASE78" s="335"/>
      <c r="ASF78" s="330"/>
      <c r="ASG78" s="336"/>
      <c r="ASJ78" s="335"/>
      <c r="ASK78" s="330"/>
      <c r="ASL78" s="336"/>
      <c r="ASO78" s="335"/>
      <c r="ASP78" s="330"/>
      <c r="ASQ78" s="336"/>
      <c r="AST78" s="335"/>
      <c r="ASU78" s="330"/>
      <c r="ASV78" s="336"/>
      <c r="ASY78" s="335"/>
      <c r="ASZ78" s="330"/>
      <c r="ATA78" s="336"/>
      <c r="ATD78" s="335"/>
      <c r="ATE78" s="330"/>
      <c r="ATF78" s="336"/>
      <c r="ATI78" s="335"/>
      <c r="ATJ78" s="330"/>
      <c r="ATK78" s="336"/>
      <c r="ATN78" s="335"/>
      <c r="ATO78" s="330"/>
      <c r="ATP78" s="336"/>
      <c r="ATS78" s="335"/>
      <c r="ATT78" s="330"/>
      <c r="ATU78" s="336"/>
      <c r="ATX78" s="335"/>
      <c r="ATY78" s="330"/>
      <c r="ATZ78" s="336"/>
      <c r="AUC78" s="335"/>
      <c r="AUD78" s="330"/>
      <c r="AUE78" s="336"/>
      <c r="AUH78" s="335"/>
      <c r="AUI78" s="330"/>
      <c r="AUJ78" s="336"/>
      <c r="AUM78" s="335"/>
      <c r="AUN78" s="330"/>
      <c r="AUO78" s="336"/>
      <c r="AUR78" s="335"/>
      <c r="AUS78" s="330"/>
      <c r="AUT78" s="336"/>
      <c r="AUW78" s="335"/>
      <c r="AUX78" s="330"/>
      <c r="AUY78" s="336"/>
      <c r="AVB78" s="335"/>
      <c r="AVC78" s="330"/>
      <c r="AVD78" s="336"/>
      <c r="AVG78" s="335"/>
      <c r="AVH78" s="330"/>
      <c r="AVI78" s="336"/>
      <c r="AVL78" s="335"/>
      <c r="AVM78" s="330"/>
      <c r="AVN78" s="336"/>
      <c r="AVQ78" s="335"/>
      <c r="AVR78" s="330"/>
      <c r="AVS78" s="336"/>
      <c r="AVV78" s="335"/>
      <c r="AVW78" s="330"/>
      <c r="AVX78" s="336"/>
      <c r="AWA78" s="335"/>
      <c r="AWB78" s="330"/>
      <c r="AWC78" s="336"/>
      <c r="AWF78" s="335"/>
      <c r="AWG78" s="330"/>
      <c r="AWH78" s="336"/>
      <c r="AWK78" s="335"/>
      <c r="AWL78" s="330"/>
      <c r="AWM78" s="336"/>
      <c r="AWP78" s="335"/>
      <c r="AWQ78" s="330"/>
      <c r="AWR78" s="336"/>
      <c r="AWU78" s="335"/>
      <c r="AWV78" s="330"/>
      <c r="AWW78" s="336"/>
      <c r="AWZ78" s="335"/>
      <c r="AXA78" s="330"/>
      <c r="AXB78" s="336"/>
      <c r="AXE78" s="335"/>
      <c r="AXF78" s="330"/>
      <c r="AXG78" s="336"/>
      <c r="AXJ78" s="335"/>
      <c r="AXK78" s="330"/>
      <c r="AXL78" s="336"/>
      <c r="AXO78" s="335"/>
      <c r="AXP78" s="330"/>
      <c r="AXQ78" s="336"/>
      <c r="AXT78" s="335"/>
      <c r="AXU78" s="330"/>
      <c r="AXV78" s="336"/>
      <c r="AXY78" s="335"/>
      <c r="AXZ78" s="330"/>
      <c r="AYA78" s="336"/>
      <c r="AYD78" s="335"/>
      <c r="AYE78" s="330"/>
      <c r="AYF78" s="336"/>
      <c r="AYI78" s="335"/>
      <c r="AYJ78" s="330"/>
      <c r="AYK78" s="336"/>
      <c r="AYN78" s="335"/>
      <c r="AYO78" s="330"/>
      <c r="AYP78" s="336"/>
      <c r="AYS78" s="335"/>
      <c r="AYT78" s="330"/>
      <c r="AYU78" s="336"/>
      <c r="AYX78" s="335"/>
      <c r="AYY78" s="330"/>
      <c r="AYZ78" s="336"/>
      <c r="AZC78" s="335"/>
      <c r="AZD78" s="330"/>
      <c r="AZE78" s="336"/>
      <c r="AZH78" s="335"/>
      <c r="AZI78" s="330"/>
      <c r="AZJ78" s="336"/>
      <c r="AZM78" s="335"/>
      <c r="AZN78" s="330"/>
      <c r="AZO78" s="336"/>
      <c r="AZR78" s="335"/>
      <c r="AZS78" s="330"/>
      <c r="AZT78" s="336"/>
      <c r="AZW78" s="335"/>
      <c r="AZX78" s="330"/>
      <c r="AZY78" s="336"/>
      <c r="BAB78" s="335"/>
      <c r="BAC78" s="330"/>
      <c r="BAD78" s="336"/>
      <c r="BAG78" s="335"/>
      <c r="BAH78" s="330"/>
      <c r="BAI78" s="336"/>
      <c r="BAL78" s="335"/>
      <c r="BAM78" s="330"/>
      <c r="BAN78" s="336"/>
      <c r="BAQ78" s="335"/>
      <c r="BAR78" s="330"/>
      <c r="BAS78" s="336"/>
      <c r="BAV78" s="335"/>
      <c r="BAW78" s="330"/>
      <c r="BAX78" s="336"/>
      <c r="BBA78" s="335"/>
      <c r="BBB78" s="330"/>
      <c r="BBC78" s="336"/>
      <c r="BBF78" s="335"/>
      <c r="BBG78" s="330"/>
      <c r="BBH78" s="336"/>
      <c r="BBK78" s="335"/>
      <c r="BBL78" s="330"/>
      <c r="BBM78" s="336"/>
      <c r="BBP78" s="335"/>
      <c r="BBQ78" s="330"/>
      <c r="BBR78" s="336"/>
      <c r="BBU78" s="335"/>
      <c r="BBV78" s="330"/>
      <c r="BBW78" s="336"/>
      <c r="BBZ78" s="335"/>
      <c r="BCA78" s="330"/>
      <c r="BCB78" s="336"/>
      <c r="BCE78" s="335"/>
      <c r="BCF78" s="330"/>
      <c r="BCG78" s="336"/>
      <c r="BCJ78" s="335"/>
      <c r="BCK78" s="330"/>
      <c r="BCL78" s="336"/>
      <c r="BCO78" s="335"/>
      <c r="BCP78" s="330"/>
      <c r="BCQ78" s="336"/>
      <c r="BCT78" s="335"/>
      <c r="BCU78" s="330"/>
      <c r="BCV78" s="336"/>
      <c r="BCY78" s="335"/>
      <c r="BCZ78" s="330"/>
      <c r="BDA78" s="336"/>
      <c r="BDD78" s="335"/>
      <c r="BDE78" s="330"/>
      <c r="BDF78" s="336"/>
      <c r="BDI78" s="335"/>
      <c r="BDJ78" s="330"/>
      <c r="BDK78" s="336"/>
      <c r="BDN78" s="335"/>
      <c r="BDO78" s="330"/>
      <c r="BDP78" s="336"/>
      <c r="BDS78" s="335"/>
      <c r="BDT78" s="330"/>
      <c r="BDU78" s="336"/>
      <c r="BDX78" s="335"/>
      <c r="BDY78" s="330"/>
      <c r="BDZ78" s="336"/>
      <c r="BEC78" s="335"/>
      <c r="BED78" s="330"/>
      <c r="BEE78" s="336"/>
      <c r="BEH78" s="335"/>
      <c r="BEI78" s="330"/>
      <c r="BEJ78" s="336"/>
      <c r="BEM78" s="335"/>
      <c r="BEN78" s="330"/>
      <c r="BEO78" s="336"/>
      <c r="BER78" s="335"/>
      <c r="BES78" s="330"/>
      <c r="BET78" s="336"/>
      <c r="BEW78" s="335"/>
      <c r="BEX78" s="330"/>
      <c r="BEY78" s="336"/>
      <c r="BFB78" s="335"/>
      <c r="BFC78" s="330"/>
      <c r="BFD78" s="336"/>
      <c r="BFG78" s="335"/>
      <c r="BFH78" s="330"/>
      <c r="BFI78" s="336"/>
      <c r="BFL78" s="335"/>
      <c r="BFM78" s="330"/>
      <c r="BFN78" s="336"/>
      <c r="BFQ78" s="335"/>
      <c r="BFR78" s="330"/>
      <c r="BFS78" s="336"/>
      <c r="BFV78" s="335"/>
      <c r="BFW78" s="330"/>
      <c r="BFX78" s="336"/>
      <c r="BGA78" s="335"/>
      <c r="BGB78" s="330"/>
      <c r="BGC78" s="336"/>
      <c r="BGF78" s="335"/>
      <c r="BGG78" s="330"/>
      <c r="BGH78" s="336"/>
      <c r="BGK78" s="335"/>
      <c r="BGL78" s="330"/>
      <c r="BGM78" s="336"/>
      <c r="BGP78" s="335"/>
      <c r="BGQ78" s="330"/>
      <c r="BGR78" s="336"/>
      <c r="BGU78" s="335"/>
      <c r="BGV78" s="330"/>
      <c r="BGW78" s="336"/>
      <c r="BGZ78" s="335"/>
      <c r="BHA78" s="330"/>
      <c r="BHB78" s="336"/>
      <c r="BHE78" s="335"/>
      <c r="BHF78" s="330"/>
      <c r="BHG78" s="336"/>
      <c r="BHJ78" s="335"/>
      <c r="BHK78" s="330"/>
      <c r="BHL78" s="336"/>
      <c r="BHO78" s="335"/>
      <c r="BHP78" s="330"/>
      <c r="BHQ78" s="336"/>
      <c r="BHT78" s="335"/>
      <c r="BHU78" s="330"/>
      <c r="BHV78" s="336"/>
      <c r="BHY78" s="335"/>
      <c r="BHZ78" s="330"/>
      <c r="BIA78" s="336"/>
      <c r="BID78" s="335"/>
      <c r="BIE78" s="330"/>
      <c r="BIF78" s="336"/>
      <c r="BII78" s="335"/>
      <c r="BIJ78" s="330"/>
      <c r="BIK78" s="336"/>
      <c r="BIN78" s="335"/>
      <c r="BIO78" s="330"/>
      <c r="BIP78" s="336"/>
      <c r="BIS78" s="335"/>
      <c r="BIT78" s="330"/>
      <c r="BIU78" s="336"/>
      <c r="BIX78" s="335"/>
      <c r="BIY78" s="330"/>
      <c r="BIZ78" s="336"/>
      <c r="BJC78" s="335"/>
      <c r="BJD78" s="330"/>
      <c r="BJE78" s="336"/>
      <c r="BJH78" s="335"/>
      <c r="BJI78" s="330"/>
      <c r="BJJ78" s="336"/>
      <c r="BJM78" s="335"/>
      <c r="BJN78" s="330"/>
      <c r="BJO78" s="336"/>
      <c r="BJR78" s="335"/>
      <c r="BJS78" s="330"/>
      <c r="BJT78" s="336"/>
      <c r="BJW78" s="335"/>
      <c r="BJX78" s="330"/>
      <c r="BJY78" s="336"/>
      <c r="BKB78" s="335"/>
      <c r="BKC78" s="330"/>
      <c r="BKD78" s="336"/>
      <c r="BKG78" s="335"/>
      <c r="BKH78" s="330"/>
      <c r="BKI78" s="336"/>
      <c r="BKL78" s="335"/>
      <c r="BKM78" s="330"/>
      <c r="BKN78" s="336"/>
      <c r="BKQ78" s="335"/>
      <c r="BKR78" s="330"/>
      <c r="BKS78" s="336"/>
      <c r="BKV78" s="335"/>
      <c r="BKW78" s="330"/>
      <c r="BKX78" s="336"/>
      <c r="BLA78" s="335"/>
      <c r="BLB78" s="330"/>
      <c r="BLC78" s="336"/>
      <c r="BLF78" s="335"/>
      <c r="BLG78" s="330"/>
      <c r="BLH78" s="336"/>
      <c r="BLK78" s="335"/>
      <c r="BLL78" s="330"/>
      <c r="BLM78" s="336"/>
      <c r="BLP78" s="335"/>
      <c r="BLQ78" s="330"/>
      <c r="BLR78" s="336"/>
      <c r="BLU78" s="335"/>
      <c r="BLV78" s="330"/>
      <c r="BLW78" s="336"/>
      <c r="BLZ78" s="335"/>
      <c r="BMA78" s="330"/>
      <c r="BMB78" s="336"/>
      <c r="BME78" s="335"/>
      <c r="BMF78" s="330"/>
      <c r="BMG78" s="336"/>
      <c r="BMJ78" s="335"/>
      <c r="BMK78" s="330"/>
      <c r="BML78" s="336"/>
      <c r="BMO78" s="335"/>
      <c r="BMP78" s="330"/>
      <c r="BMQ78" s="336"/>
      <c r="BMT78" s="335"/>
      <c r="BMU78" s="330"/>
      <c r="BMV78" s="336"/>
      <c r="BMY78" s="335"/>
      <c r="BMZ78" s="330"/>
      <c r="BNA78" s="336"/>
      <c r="BND78" s="335"/>
      <c r="BNE78" s="330"/>
      <c r="BNF78" s="336"/>
      <c r="BNI78" s="335"/>
      <c r="BNJ78" s="330"/>
      <c r="BNK78" s="336"/>
      <c r="BNN78" s="335"/>
      <c r="BNO78" s="330"/>
      <c r="BNP78" s="336"/>
      <c r="BNS78" s="335"/>
      <c r="BNT78" s="330"/>
      <c r="BNU78" s="336"/>
      <c r="BNX78" s="335"/>
      <c r="BNY78" s="330"/>
      <c r="BNZ78" s="336"/>
      <c r="BOC78" s="335"/>
      <c r="BOD78" s="330"/>
      <c r="BOE78" s="336"/>
      <c r="BOH78" s="335"/>
      <c r="BOI78" s="330"/>
      <c r="BOJ78" s="336"/>
      <c r="BOM78" s="335"/>
      <c r="BON78" s="330"/>
      <c r="BOO78" s="336"/>
      <c r="BOR78" s="335"/>
      <c r="BOS78" s="330"/>
      <c r="BOT78" s="336"/>
      <c r="BOW78" s="335"/>
      <c r="BOX78" s="330"/>
      <c r="BOY78" s="336"/>
      <c r="BPB78" s="335"/>
      <c r="BPC78" s="330"/>
      <c r="BPD78" s="336"/>
      <c r="BPG78" s="335"/>
      <c r="BPH78" s="330"/>
      <c r="BPI78" s="336"/>
      <c r="BPL78" s="335"/>
      <c r="BPM78" s="330"/>
      <c r="BPN78" s="336"/>
      <c r="BPQ78" s="335"/>
      <c r="BPR78" s="330"/>
      <c r="BPS78" s="336"/>
      <c r="BPV78" s="335"/>
      <c r="BPW78" s="330"/>
      <c r="BPX78" s="336"/>
      <c r="BQA78" s="335"/>
      <c r="BQB78" s="330"/>
      <c r="BQC78" s="336"/>
      <c r="BQF78" s="335"/>
      <c r="BQG78" s="330"/>
      <c r="BQH78" s="336"/>
      <c r="BQK78" s="335"/>
      <c r="BQL78" s="330"/>
      <c r="BQM78" s="336"/>
      <c r="BQP78" s="335"/>
      <c r="BQQ78" s="330"/>
      <c r="BQR78" s="336"/>
      <c r="BQU78" s="335"/>
      <c r="BQV78" s="330"/>
      <c r="BQW78" s="336"/>
      <c r="BQZ78" s="335"/>
      <c r="BRA78" s="330"/>
      <c r="BRB78" s="336"/>
      <c r="BRE78" s="335"/>
      <c r="BRF78" s="330"/>
      <c r="BRG78" s="336"/>
      <c r="BRJ78" s="335"/>
      <c r="BRK78" s="330"/>
      <c r="BRL78" s="336"/>
      <c r="BRO78" s="335"/>
      <c r="BRP78" s="330"/>
      <c r="BRQ78" s="336"/>
      <c r="BRT78" s="335"/>
      <c r="BRU78" s="330"/>
      <c r="BRV78" s="336"/>
      <c r="BRY78" s="335"/>
      <c r="BRZ78" s="330"/>
      <c r="BSA78" s="336"/>
      <c r="BSD78" s="335"/>
      <c r="BSE78" s="330"/>
      <c r="BSF78" s="336"/>
      <c r="BSI78" s="335"/>
      <c r="BSJ78" s="330"/>
      <c r="BSK78" s="336"/>
      <c r="BSN78" s="335"/>
      <c r="BSO78" s="330"/>
      <c r="BSP78" s="336"/>
      <c r="BSS78" s="335"/>
      <c r="BST78" s="330"/>
      <c r="BSU78" s="336"/>
      <c r="BSX78" s="335"/>
      <c r="BSY78" s="330"/>
      <c r="BSZ78" s="336"/>
      <c r="BTC78" s="335"/>
      <c r="BTD78" s="330"/>
      <c r="BTE78" s="336"/>
      <c r="BTH78" s="335"/>
      <c r="BTI78" s="330"/>
      <c r="BTJ78" s="336"/>
      <c r="BTM78" s="335"/>
      <c r="BTN78" s="330"/>
      <c r="BTO78" s="336"/>
      <c r="BTR78" s="335"/>
      <c r="BTS78" s="330"/>
      <c r="BTT78" s="336"/>
      <c r="BTW78" s="335"/>
      <c r="BTX78" s="330"/>
      <c r="BTY78" s="336"/>
      <c r="BUB78" s="335"/>
      <c r="BUC78" s="330"/>
      <c r="BUD78" s="336"/>
      <c r="BUG78" s="335"/>
      <c r="BUH78" s="330"/>
      <c r="BUI78" s="336"/>
      <c r="BUL78" s="335"/>
      <c r="BUM78" s="330"/>
      <c r="BUN78" s="336"/>
      <c r="BUQ78" s="335"/>
      <c r="BUR78" s="330"/>
      <c r="BUS78" s="336"/>
      <c r="BUV78" s="335"/>
      <c r="BUW78" s="330"/>
      <c r="BUX78" s="336"/>
      <c r="BVA78" s="335"/>
      <c r="BVB78" s="330"/>
      <c r="BVC78" s="336"/>
      <c r="BVF78" s="335"/>
      <c r="BVG78" s="330"/>
      <c r="BVH78" s="336"/>
      <c r="BVK78" s="335"/>
      <c r="BVL78" s="330"/>
      <c r="BVM78" s="336"/>
      <c r="BVP78" s="335"/>
      <c r="BVQ78" s="330"/>
      <c r="BVR78" s="336"/>
      <c r="BVU78" s="335"/>
      <c r="BVV78" s="330"/>
      <c r="BVW78" s="336"/>
      <c r="BVZ78" s="335"/>
      <c r="BWA78" s="330"/>
      <c r="BWB78" s="336"/>
      <c r="BWE78" s="335"/>
      <c r="BWF78" s="330"/>
      <c r="BWG78" s="336"/>
      <c r="BWJ78" s="335"/>
      <c r="BWK78" s="330"/>
      <c r="BWL78" s="336"/>
      <c r="BWO78" s="335"/>
      <c r="BWP78" s="330"/>
      <c r="BWQ78" s="336"/>
      <c r="BWT78" s="335"/>
      <c r="BWU78" s="330"/>
      <c r="BWV78" s="336"/>
      <c r="BWY78" s="335"/>
      <c r="BWZ78" s="330"/>
      <c r="BXA78" s="336"/>
      <c r="BXD78" s="335"/>
      <c r="BXE78" s="330"/>
      <c r="BXF78" s="336"/>
      <c r="BXI78" s="335"/>
      <c r="BXJ78" s="330"/>
      <c r="BXK78" s="336"/>
      <c r="BXN78" s="335"/>
      <c r="BXO78" s="330"/>
      <c r="BXP78" s="336"/>
      <c r="BXS78" s="335"/>
      <c r="BXT78" s="330"/>
      <c r="BXU78" s="336"/>
      <c r="BXX78" s="335"/>
      <c r="BXY78" s="330"/>
      <c r="BXZ78" s="336"/>
      <c r="BYC78" s="335"/>
      <c r="BYD78" s="330"/>
      <c r="BYE78" s="336"/>
      <c r="BYH78" s="335"/>
      <c r="BYI78" s="330"/>
      <c r="BYJ78" s="336"/>
      <c r="BYM78" s="335"/>
      <c r="BYN78" s="330"/>
      <c r="BYO78" s="336"/>
      <c r="BYR78" s="335"/>
      <c r="BYS78" s="330"/>
      <c r="BYT78" s="336"/>
      <c r="BYW78" s="335"/>
      <c r="BYX78" s="330"/>
      <c r="BYY78" s="336"/>
      <c r="BZB78" s="335"/>
      <c r="BZC78" s="330"/>
      <c r="BZD78" s="336"/>
      <c r="BZG78" s="335"/>
      <c r="BZH78" s="330"/>
      <c r="BZI78" s="336"/>
      <c r="BZL78" s="335"/>
      <c r="BZM78" s="330"/>
      <c r="BZN78" s="336"/>
      <c r="BZQ78" s="335"/>
      <c r="BZR78" s="330"/>
      <c r="BZS78" s="336"/>
      <c r="BZV78" s="335"/>
      <c r="BZW78" s="330"/>
      <c r="BZX78" s="336"/>
      <c r="CAA78" s="335"/>
      <c r="CAB78" s="330"/>
      <c r="CAC78" s="336"/>
      <c r="CAF78" s="335"/>
      <c r="CAG78" s="330"/>
      <c r="CAH78" s="336"/>
      <c r="CAK78" s="335"/>
      <c r="CAL78" s="330"/>
      <c r="CAM78" s="336"/>
      <c r="CAP78" s="335"/>
      <c r="CAQ78" s="330"/>
      <c r="CAR78" s="336"/>
      <c r="CAU78" s="335"/>
      <c r="CAV78" s="330"/>
      <c r="CAW78" s="336"/>
      <c r="CAZ78" s="335"/>
      <c r="CBA78" s="330"/>
      <c r="CBB78" s="336"/>
      <c r="CBE78" s="335"/>
      <c r="CBF78" s="330"/>
      <c r="CBG78" s="336"/>
      <c r="CBJ78" s="335"/>
      <c r="CBK78" s="330"/>
      <c r="CBL78" s="336"/>
      <c r="CBO78" s="335"/>
      <c r="CBP78" s="330"/>
      <c r="CBQ78" s="336"/>
      <c r="CBT78" s="335"/>
      <c r="CBU78" s="330"/>
      <c r="CBV78" s="336"/>
      <c r="CBY78" s="335"/>
      <c r="CBZ78" s="330"/>
      <c r="CCA78" s="336"/>
      <c r="CCD78" s="335"/>
      <c r="CCE78" s="330"/>
      <c r="CCF78" s="336"/>
      <c r="CCI78" s="335"/>
      <c r="CCJ78" s="330"/>
      <c r="CCK78" s="336"/>
      <c r="CCN78" s="335"/>
      <c r="CCO78" s="330"/>
      <c r="CCP78" s="336"/>
      <c r="CCS78" s="335"/>
      <c r="CCT78" s="330"/>
      <c r="CCU78" s="336"/>
      <c r="CCX78" s="335"/>
      <c r="CCY78" s="330"/>
      <c r="CCZ78" s="336"/>
      <c r="CDC78" s="335"/>
      <c r="CDD78" s="330"/>
      <c r="CDE78" s="336"/>
      <c r="CDH78" s="335"/>
      <c r="CDI78" s="330"/>
      <c r="CDJ78" s="336"/>
      <c r="CDM78" s="335"/>
      <c r="CDN78" s="330"/>
      <c r="CDO78" s="336"/>
      <c r="CDR78" s="335"/>
      <c r="CDS78" s="330"/>
      <c r="CDT78" s="336"/>
      <c r="CDW78" s="335"/>
      <c r="CDX78" s="330"/>
      <c r="CDY78" s="336"/>
      <c r="CEB78" s="335"/>
      <c r="CEC78" s="330"/>
      <c r="CED78" s="336"/>
      <c r="CEG78" s="335"/>
      <c r="CEH78" s="330"/>
      <c r="CEI78" s="336"/>
      <c r="CEL78" s="335"/>
      <c r="CEM78" s="330"/>
      <c r="CEN78" s="336"/>
      <c r="CEQ78" s="335"/>
      <c r="CER78" s="330"/>
      <c r="CES78" s="336"/>
      <c r="CEV78" s="335"/>
      <c r="CEW78" s="330"/>
      <c r="CEX78" s="336"/>
      <c r="CFA78" s="335"/>
      <c r="CFB78" s="330"/>
      <c r="CFC78" s="336"/>
      <c r="CFF78" s="335"/>
      <c r="CFG78" s="330"/>
      <c r="CFH78" s="336"/>
      <c r="CFK78" s="335"/>
      <c r="CFL78" s="330"/>
      <c r="CFM78" s="336"/>
      <c r="CFP78" s="335"/>
      <c r="CFQ78" s="330"/>
      <c r="CFR78" s="336"/>
      <c r="CFU78" s="335"/>
      <c r="CFV78" s="330"/>
      <c r="CFW78" s="336"/>
      <c r="CFZ78" s="335"/>
      <c r="CGA78" s="330"/>
      <c r="CGB78" s="336"/>
      <c r="CGE78" s="335"/>
      <c r="CGF78" s="330"/>
      <c r="CGG78" s="336"/>
      <c r="CGJ78" s="335"/>
      <c r="CGK78" s="330"/>
      <c r="CGL78" s="336"/>
      <c r="CGO78" s="335"/>
      <c r="CGP78" s="330"/>
      <c r="CGQ78" s="336"/>
      <c r="CGT78" s="335"/>
      <c r="CGU78" s="330"/>
      <c r="CGV78" s="336"/>
      <c r="CGY78" s="335"/>
      <c r="CGZ78" s="330"/>
      <c r="CHA78" s="336"/>
      <c r="CHD78" s="335"/>
      <c r="CHE78" s="330"/>
      <c r="CHF78" s="336"/>
      <c r="CHI78" s="335"/>
      <c r="CHJ78" s="330"/>
      <c r="CHK78" s="336"/>
      <c r="CHN78" s="335"/>
      <c r="CHO78" s="330"/>
      <c r="CHP78" s="336"/>
      <c r="CHS78" s="335"/>
      <c r="CHT78" s="330"/>
      <c r="CHU78" s="336"/>
      <c r="CHX78" s="335"/>
      <c r="CHY78" s="330"/>
      <c r="CHZ78" s="336"/>
      <c r="CIC78" s="335"/>
      <c r="CID78" s="330"/>
      <c r="CIE78" s="336"/>
      <c r="CIH78" s="335"/>
      <c r="CII78" s="330"/>
      <c r="CIJ78" s="336"/>
      <c r="CIM78" s="335"/>
      <c r="CIN78" s="330"/>
      <c r="CIO78" s="336"/>
      <c r="CIR78" s="335"/>
      <c r="CIS78" s="330"/>
      <c r="CIT78" s="336"/>
      <c r="CIW78" s="335"/>
      <c r="CIX78" s="330"/>
      <c r="CIY78" s="336"/>
      <c r="CJB78" s="335"/>
      <c r="CJC78" s="330"/>
      <c r="CJD78" s="336"/>
      <c r="CJG78" s="335"/>
      <c r="CJH78" s="330"/>
      <c r="CJI78" s="336"/>
      <c r="CJL78" s="335"/>
      <c r="CJM78" s="330"/>
      <c r="CJN78" s="336"/>
      <c r="CJQ78" s="335"/>
      <c r="CJR78" s="330"/>
      <c r="CJS78" s="336"/>
      <c r="CJV78" s="335"/>
      <c r="CJW78" s="330"/>
      <c r="CJX78" s="336"/>
      <c r="CKA78" s="335"/>
      <c r="CKB78" s="330"/>
      <c r="CKC78" s="336"/>
      <c r="CKF78" s="335"/>
      <c r="CKG78" s="330"/>
      <c r="CKH78" s="336"/>
      <c r="CKK78" s="335"/>
      <c r="CKL78" s="330"/>
      <c r="CKM78" s="336"/>
      <c r="CKP78" s="335"/>
      <c r="CKQ78" s="330"/>
      <c r="CKR78" s="336"/>
      <c r="CKU78" s="335"/>
      <c r="CKV78" s="330"/>
      <c r="CKW78" s="336"/>
      <c r="CKZ78" s="335"/>
      <c r="CLA78" s="330"/>
      <c r="CLB78" s="336"/>
      <c r="CLE78" s="335"/>
      <c r="CLF78" s="330"/>
      <c r="CLG78" s="336"/>
      <c r="CLJ78" s="335"/>
      <c r="CLK78" s="330"/>
      <c r="CLL78" s="336"/>
      <c r="CLO78" s="335"/>
      <c r="CLP78" s="330"/>
      <c r="CLQ78" s="336"/>
      <c r="CLT78" s="335"/>
      <c r="CLU78" s="330"/>
      <c r="CLV78" s="336"/>
      <c r="CLY78" s="335"/>
      <c r="CLZ78" s="330"/>
      <c r="CMA78" s="336"/>
      <c r="CMD78" s="335"/>
      <c r="CME78" s="330"/>
      <c r="CMF78" s="336"/>
      <c r="CMI78" s="335"/>
      <c r="CMJ78" s="330"/>
      <c r="CMK78" s="336"/>
      <c r="CMN78" s="335"/>
      <c r="CMO78" s="330"/>
      <c r="CMP78" s="336"/>
      <c r="CMS78" s="335"/>
      <c r="CMT78" s="330"/>
      <c r="CMU78" s="336"/>
      <c r="CMX78" s="335"/>
      <c r="CMY78" s="330"/>
      <c r="CMZ78" s="336"/>
      <c r="CNC78" s="335"/>
      <c r="CND78" s="330"/>
      <c r="CNE78" s="336"/>
      <c r="CNH78" s="335"/>
      <c r="CNI78" s="330"/>
      <c r="CNJ78" s="336"/>
      <c r="CNM78" s="335"/>
      <c r="CNN78" s="330"/>
      <c r="CNO78" s="336"/>
      <c r="CNR78" s="335"/>
      <c r="CNS78" s="330"/>
      <c r="CNT78" s="336"/>
      <c r="CNW78" s="335"/>
      <c r="CNX78" s="330"/>
      <c r="CNY78" s="336"/>
      <c r="COB78" s="335"/>
      <c r="COC78" s="330"/>
      <c r="COD78" s="336"/>
      <c r="COG78" s="335"/>
      <c r="COH78" s="330"/>
      <c r="COI78" s="336"/>
      <c r="COL78" s="335"/>
      <c r="COM78" s="330"/>
      <c r="CON78" s="336"/>
      <c r="COQ78" s="335"/>
      <c r="COR78" s="330"/>
      <c r="COS78" s="336"/>
      <c r="COV78" s="335"/>
      <c r="COW78" s="330"/>
      <c r="COX78" s="336"/>
      <c r="CPA78" s="335"/>
      <c r="CPB78" s="330"/>
      <c r="CPC78" s="336"/>
      <c r="CPF78" s="335"/>
      <c r="CPG78" s="330"/>
      <c r="CPH78" s="336"/>
      <c r="CPK78" s="335"/>
      <c r="CPL78" s="330"/>
      <c r="CPM78" s="336"/>
      <c r="CPP78" s="335"/>
      <c r="CPQ78" s="330"/>
      <c r="CPR78" s="336"/>
      <c r="CPU78" s="335"/>
      <c r="CPV78" s="330"/>
      <c r="CPW78" s="336"/>
      <c r="CPZ78" s="335"/>
      <c r="CQA78" s="330"/>
      <c r="CQB78" s="336"/>
      <c r="CQE78" s="335"/>
      <c r="CQF78" s="330"/>
      <c r="CQG78" s="336"/>
      <c r="CQJ78" s="335"/>
      <c r="CQK78" s="330"/>
      <c r="CQL78" s="336"/>
      <c r="CQO78" s="335"/>
      <c r="CQP78" s="330"/>
      <c r="CQQ78" s="336"/>
      <c r="CQT78" s="335"/>
      <c r="CQU78" s="330"/>
      <c r="CQV78" s="336"/>
      <c r="CQY78" s="335"/>
      <c r="CQZ78" s="330"/>
      <c r="CRA78" s="336"/>
      <c r="CRD78" s="335"/>
      <c r="CRE78" s="330"/>
      <c r="CRF78" s="336"/>
      <c r="CRI78" s="335"/>
      <c r="CRJ78" s="330"/>
      <c r="CRK78" s="336"/>
      <c r="CRN78" s="335"/>
      <c r="CRO78" s="330"/>
      <c r="CRP78" s="336"/>
      <c r="CRS78" s="335"/>
      <c r="CRT78" s="330"/>
      <c r="CRU78" s="336"/>
      <c r="CRX78" s="335"/>
      <c r="CRY78" s="330"/>
      <c r="CRZ78" s="336"/>
      <c r="CSC78" s="335"/>
      <c r="CSD78" s="330"/>
      <c r="CSE78" s="336"/>
      <c r="CSH78" s="335"/>
      <c r="CSI78" s="330"/>
      <c r="CSJ78" s="336"/>
      <c r="CSM78" s="335"/>
      <c r="CSN78" s="330"/>
      <c r="CSO78" s="336"/>
      <c r="CSR78" s="335"/>
      <c r="CSS78" s="330"/>
      <c r="CST78" s="336"/>
      <c r="CSW78" s="335"/>
      <c r="CSX78" s="330"/>
      <c r="CSY78" s="336"/>
      <c r="CTB78" s="335"/>
      <c r="CTC78" s="330"/>
      <c r="CTD78" s="336"/>
      <c r="CTG78" s="335"/>
      <c r="CTH78" s="330"/>
      <c r="CTI78" s="336"/>
      <c r="CTL78" s="335"/>
      <c r="CTM78" s="330"/>
      <c r="CTN78" s="336"/>
      <c r="CTQ78" s="335"/>
      <c r="CTR78" s="330"/>
      <c r="CTS78" s="336"/>
      <c r="CTV78" s="335"/>
      <c r="CTW78" s="330"/>
      <c r="CTX78" s="336"/>
      <c r="CUA78" s="335"/>
      <c r="CUB78" s="330"/>
      <c r="CUC78" s="336"/>
      <c r="CUF78" s="335"/>
      <c r="CUG78" s="330"/>
      <c r="CUH78" s="336"/>
      <c r="CUK78" s="335"/>
      <c r="CUL78" s="330"/>
      <c r="CUM78" s="336"/>
      <c r="CUP78" s="335"/>
      <c r="CUQ78" s="330"/>
      <c r="CUR78" s="336"/>
      <c r="CUU78" s="335"/>
      <c r="CUV78" s="330"/>
      <c r="CUW78" s="336"/>
      <c r="CUZ78" s="335"/>
      <c r="CVA78" s="330"/>
      <c r="CVB78" s="336"/>
      <c r="CVE78" s="335"/>
      <c r="CVF78" s="330"/>
      <c r="CVG78" s="336"/>
      <c r="CVJ78" s="335"/>
      <c r="CVK78" s="330"/>
      <c r="CVL78" s="336"/>
      <c r="CVO78" s="335"/>
      <c r="CVP78" s="330"/>
      <c r="CVQ78" s="336"/>
      <c r="CVT78" s="335"/>
      <c r="CVU78" s="330"/>
      <c r="CVV78" s="336"/>
      <c r="CVY78" s="335"/>
      <c r="CVZ78" s="330"/>
      <c r="CWA78" s="336"/>
      <c r="CWD78" s="335"/>
      <c r="CWE78" s="330"/>
      <c r="CWF78" s="336"/>
      <c r="CWI78" s="335"/>
      <c r="CWJ78" s="330"/>
      <c r="CWK78" s="336"/>
      <c r="CWN78" s="335"/>
      <c r="CWO78" s="330"/>
      <c r="CWP78" s="336"/>
      <c r="CWS78" s="335"/>
      <c r="CWT78" s="330"/>
      <c r="CWU78" s="336"/>
      <c r="CWX78" s="335"/>
      <c r="CWY78" s="330"/>
      <c r="CWZ78" s="336"/>
      <c r="CXC78" s="335"/>
      <c r="CXD78" s="330"/>
      <c r="CXE78" s="336"/>
      <c r="CXH78" s="335"/>
      <c r="CXI78" s="330"/>
      <c r="CXJ78" s="336"/>
      <c r="CXM78" s="335"/>
      <c r="CXN78" s="330"/>
      <c r="CXO78" s="336"/>
      <c r="CXR78" s="335"/>
      <c r="CXS78" s="330"/>
      <c r="CXT78" s="336"/>
      <c r="CXW78" s="335"/>
      <c r="CXX78" s="330"/>
      <c r="CXY78" s="336"/>
      <c r="CYB78" s="335"/>
      <c r="CYC78" s="330"/>
      <c r="CYD78" s="336"/>
      <c r="CYG78" s="335"/>
      <c r="CYH78" s="330"/>
      <c r="CYI78" s="336"/>
      <c r="CYL78" s="335"/>
      <c r="CYM78" s="330"/>
      <c r="CYN78" s="336"/>
      <c r="CYQ78" s="335"/>
      <c r="CYR78" s="330"/>
      <c r="CYS78" s="336"/>
      <c r="CYV78" s="335"/>
      <c r="CYW78" s="330"/>
      <c r="CYX78" s="336"/>
      <c r="CZA78" s="335"/>
      <c r="CZB78" s="330"/>
      <c r="CZC78" s="336"/>
      <c r="CZF78" s="335"/>
      <c r="CZG78" s="330"/>
      <c r="CZH78" s="336"/>
      <c r="CZK78" s="335"/>
      <c r="CZL78" s="330"/>
      <c r="CZM78" s="336"/>
      <c r="CZP78" s="335"/>
      <c r="CZQ78" s="330"/>
      <c r="CZR78" s="336"/>
      <c r="CZU78" s="335"/>
      <c r="CZV78" s="330"/>
      <c r="CZW78" s="336"/>
      <c r="CZZ78" s="335"/>
      <c r="DAA78" s="330"/>
      <c r="DAB78" s="336"/>
      <c r="DAE78" s="335"/>
      <c r="DAF78" s="330"/>
      <c r="DAG78" s="336"/>
      <c r="DAJ78" s="335"/>
      <c r="DAK78" s="330"/>
      <c r="DAL78" s="336"/>
      <c r="DAO78" s="335"/>
      <c r="DAP78" s="330"/>
      <c r="DAQ78" s="336"/>
      <c r="DAT78" s="335"/>
      <c r="DAU78" s="330"/>
      <c r="DAV78" s="336"/>
      <c r="DAY78" s="335"/>
      <c r="DAZ78" s="330"/>
      <c r="DBA78" s="336"/>
      <c r="DBD78" s="335"/>
      <c r="DBE78" s="330"/>
      <c r="DBF78" s="336"/>
      <c r="DBI78" s="335"/>
      <c r="DBJ78" s="330"/>
      <c r="DBK78" s="336"/>
      <c r="DBN78" s="335"/>
      <c r="DBO78" s="330"/>
      <c r="DBP78" s="336"/>
      <c r="DBS78" s="335"/>
      <c r="DBT78" s="330"/>
      <c r="DBU78" s="336"/>
      <c r="DBX78" s="335"/>
      <c r="DBY78" s="330"/>
      <c r="DBZ78" s="336"/>
      <c r="DCC78" s="335"/>
      <c r="DCD78" s="330"/>
      <c r="DCE78" s="336"/>
      <c r="DCH78" s="335"/>
      <c r="DCI78" s="330"/>
      <c r="DCJ78" s="336"/>
      <c r="DCM78" s="335"/>
      <c r="DCN78" s="330"/>
      <c r="DCO78" s="336"/>
      <c r="DCR78" s="335"/>
      <c r="DCS78" s="330"/>
      <c r="DCT78" s="336"/>
      <c r="DCW78" s="335"/>
      <c r="DCX78" s="330"/>
      <c r="DCY78" s="336"/>
      <c r="DDB78" s="335"/>
      <c r="DDC78" s="330"/>
      <c r="DDD78" s="336"/>
      <c r="DDG78" s="335"/>
      <c r="DDH78" s="330"/>
      <c r="DDI78" s="336"/>
      <c r="DDL78" s="335"/>
      <c r="DDM78" s="330"/>
      <c r="DDN78" s="336"/>
      <c r="DDQ78" s="335"/>
      <c r="DDR78" s="330"/>
      <c r="DDS78" s="336"/>
      <c r="DDV78" s="335"/>
      <c r="DDW78" s="330"/>
      <c r="DDX78" s="336"/>
      <c r="DEA78" s="335"/>
      <c r="DEB78" s="330"/>
      <c r="DEC78" s="336"/>
      <c r="DEF78" s="335"/>
      <c r="DEG78" s="330"/>
      <c r="DEH78" s="336"/>
      <c r="DEK78" s="335"/>
      <c r="DEL78" s="330"/>
      <c r="DEM78" s="336"/>
      <c r="DEP78" s="335"/>
      <c r="DEQ78" s="330"/>
      <c r="DER78" s="336"/>
      <c r="DEU78" s="335"/>
      <c r="DEV78" s="330"/>
      <c r="DEW78" s="336"/>
      <c r="DEZ78" s="335"/>
      <c r="DFA78" s="330"/>
      <c r="DFB78" s="336"/>
      <c r="DFE78" s="335"/>
      <c r="DFF78" s="330"/>
      <c r="DFG78" s="336"/>
      <c r="DFJ78" s="335"/>
      <c r="DFK78" s="330"/>
      <c r="DFL78" s="336"/>
      <c r="DFO78" s="335"/>
      <c r="DFP78" s="330"/>
      <c r="DFQ78" s="336"/>
      <c r="DFT78" s="335"/>
      <c r="DFU78" s="330"/>
      <c r="DFV78" s="336"/>
      <c r="DFY78" s="335"/>
      <c r="DFZ78" s="330"/>
      <c r="DGA78" s="336"/>
      <c r="DGD78" s="335"/>
      <c r="DGE78" s="330"/>
      <c r="DGF78" s="336"/>
      <c r="DGI78" s="335"/>
      <c r="DGJ78" s="330"/>
      <c r="DGK78" s="336"/>
      <c r="DGN78" s="335"/>
      <c r="DGO78" s="330"/>
      <c r="DGP78" s="336"/>
      <c r="DGS78" s="335"/>
      <c r="DGT78" s="330"/>
      <c r="DGU78" s="336"/>
      <c r="DGX78" s="335"/>
      <c r="DGY78" s="330"/>
      <c r="DGZ78" s="336"/>
      <c r="DHC78" s="335"/>
      <c r="DHD78" s="330"/>
      <c r="DHE78" s="336"/>
      <c r="DHH78" s="335"/>
      <c r="DHI78" s="330"/>
      <c r="DHJ78" s="336"/>
      <c r="DHM78" s="335"/>
      <c r="DHN78" s="330"/>
      <c r="DHO78" s="336"/>
      <c r="DHR78" s="335"/>
      <c r="DHS78" s="330"/>
      <c r="DHT78" s="336"/>
      <c r="DHW78" s="335"/>
      <c r="DHX78" s="330"/>
      <c r="DHY78" s="336"/>
      <c r="DIB78" s="335"/>
      <c r="DIC78" s="330"/>
      <c r="DID78" s="336"/>
      <c r="DIG78" s="335"/>
      <c r="DIH78" s="330"/>
      <c r="DII78" s="336"/>
      <c r="DIL78" s="335"/>
      <c r="DIM78" s="330"/>
      <c r="DIN78" s="336"/>
      <c r="DIQ78" s="335"/>
      <c r="DIR78" s="330"/>
      <c r="DIS78" s="336"/>
      <c r="DIV78" s="335"/>
      <c r="DIW78" s="330"/>
      <c r="DIX78" s="336"/>
      <c r="DJA78" s="335"/>
      <c r="DJB78" s="330"/>
      <c r="DJC78" s="336"/>
      <c r="DJF78" s="335"/>
      <c r="DJG78" s="330"/>
      <c r="DJH78" s="336"/>
      <c r="DJK78" s="335"/>
      <c r="DJL78" s="330"/>
      <c r="DJM78" s="336"/>
      <c r="DJP78" s="335"/>
      <c r="DJQ78" s="330"/>
      <c r="DJR78" s="336"/>
      <c r="DJU78" s="335"/>
      <c r="DJV78" s="330"/>
      <c r="DJW78" s="336"/>
      <c r="DJZ78" s="335"/>
      <c r="DKA78" s="330"/>
      <c r="DKB78" s="336"/>
      <c r="DKE78" s="335"/>
      <c r="DKF78" s="330"/>
      <c r="DKG78" s="336"/>
      <c r="DKJ78" s="335"/>
      <c r="DKK78" s="330"/>
      <c r="DKL78" s="336"/>
      <c r="DKO78" s="335"/>
      <c r="DKP78" s="330"/>
      <c r="DKQ78" s="336"/>
      <c r="DKT78" s="335"/>
      <c r="DKU78" s="330"/>
      <c r="DKV78" s="336"/>
      <c r="DKY78" s="335"/>
      <c r="DKZ78" s="330"/>
      <c r="DLA78" s="336"/>
      <c r="DLD78" s="335"/>
      <c r="DLE78" s="330"/>
      <c r="DLF78" s="336"/>
      <c r="DLI78" s="335"/>
      <c r="DLJ78" s="330"/>
      <c r="DLK78" s="336"/>
      <c r="DLN78" s="335"/>
      <c r="DLO78" s="330"/>
      <c r="DLP78" s="336"/>
      <c r="DLS78" s="335"/>
      <c r="DLT78" s="330"/>
      <c r="DLU78" s="336"/>
      <c r="DLX78" s="335"/>
      <c r="DLY78" s="330"/>
      <c r="DLZ78" s="336"/>
      <c r="DMC78" s="335"/>
      <c r="DMD78" s="330"/>
      <c r="DME78" s="336"/>
      <c r="DMH78" s="335"/>
      <c r="DMI78" s="330"/>
      <c r="DMJ78" s="336"/>
      <c r="DMM78" s="335"/>
      <c r="DMN78" s="330"/>
      <c r="DMO78" s="336"/>
      <c r="DMR78" s="335"/>
      <c r="DMS78" s="330"/>
      <c r="DMT78" s="336"/>
      <c r="DMW78" s="335"/>
      <c r="DMX78" s="330"/>
      <c r="DMY78" s="336"/>
      <c r="DNB78" s="335"/>
      <c r="DNC78" s="330"/>
      <c r="DND78" s="336"/>
      <c r="DNG78" s="335"/>
      <c r="DNH78" s="330"/>
      <c r="DNI78" s="336"/>
      <c r="DNL78" s="335"/>
      <c r="DNM78" s="330"/>
      <c r="DNN78" s="336"/>
      <c r="DNQ78" s="335"/>
      <c r="DNR78" s="330"/>
      <c r="DNS78" s="336"/>
      <c r="DNV78" s="335"/>
      <c r="DNW78" s="330"/>
      <c r="DNX78" s="336"/>
      <c r="DOA78" s="335"/>
      <c r="DOB78" s="330"/>
      <c r="DOC78" s="336"/>
      <c r="DOF78" s="335"/>
      <c r="DOG78" s="330"/>
      <c r="DOH78" s="336"/>
      <c r="DOK78" s="335"/>
      <c r="DOL78" s="330"/>
      <c r="DOM78" s="336"/>
      <c r="DOP78" s="335"/>
      <c r="DOQ78" s="330"/>
      <c r="DOR78" s="336"/>
      <c r="DOU78" s="335"/>
      <c r="DOV78" s="330"/>
      <c r="DOW78" s="336"/>
      <c r="DOZ78" s="335"/>
      <c r="DPA78" s="330"/>
      <c r="DPB78" s="336"/>
      <c r="DPE78" s="335"/>
      <c r="DPF78" s="330"/>
      <c r="DPG78" s="336"/>
      <c r="DPJ78" s="335"/>
      <c r="DPK78" s="330"/>
      <c r="DPL78" s="336"/>
      <c r="DPO78" s="335"/>
      <c r="DPP78" s="330"/>
      <c r="DPQ78" s="336"/>
      <c r="DPT78" s="335"/>
      <c r="DPU78" s="330"/>
      <c r="DPV78" s="336"/>
      <c r="DPY78" s="335"/>
      <c r="DPZ78" s="330"/>
      <c r="DQA78" s="336"/>
      <c r="DQD78" s="335"/>
      <c r="DQE78" s="330"/>
      <c r="DQF78" s="336"/>
      <c r="DQI78" s="335"/>
      <c r="DQJ78" s="330"/>
      <c r="DQK78" s="336"/>
      <c r="DQN78" s="335"/>
      <c r="DQO78" s="330"/>
      <c r="DQP78" s="336"/>
      <c r="DQS78" s="335"/>
      <c r="DQT78" s="330"/>
      <c r="DQU78" s="336"/>
      <c r="DQX78" s="335"/>
      <c r="DQY78" s="330"/>
      <c r="DQZ78" s="336"/>
      <c r="DRC78" s="335"/>
      <c r="DRD78" s="330"/>
      <c r="DRE78" s="336"/>
      <c r="DRH78" s="335"/>
      <c r="DRI78" s="330"/>
      <c r="DRJ78" s="336"/>
      <c r="DRM78" s="335"/>
      <c r="DRN78" s="330"/>
      <c r="DRO78" s="336"/>
      <c r="DRR78" s="335"/>
      <c r="DRS78" s="330"/>
      <c r="DRT78" s="336"/>
      <c r="DRW78" s="335"/>
      <c r="DRX78" s="330"/>
      <c r="DRY78" s="336"/>
      <c r="DSB78" s="335"/>
      <c r="DSC78" s="330"/>
      <c r="DSD78" s="336"/>
      <c r="DSG78" s="335"/>
      <c r="DSH78" s="330"/>
      <c r="DSI78" s="336"/>
      <c r="DSL78" s="335"/>
      <c r="DSM78" s="330"/>
      <c r="DSN78" s="336"/>
      <c r="DSQ78" s="335"/>
      <c r="DSR78" s="330"/>
      <c r="DSS78" s="336"/>
      <c r="DSV78" s="335"/>
      <c r="DSW78" s="330"/>
      <c r="DSX78" s="336"/>
      <c r="DTA78" s="335"/>
      <c r="DTB78" s="330"/>
      <c r="DTC78" s="336"/>
      <c r="DTF78" s="335"/>
      <c r="DTG78" s="330"/>
      <c r="DTH78" s="336"/>
      <c r="DTK78" s="335"/>
      <c r="DTL78" s="330"/>
      <c r="DTM78" s="336"/>
      <c r="DTP78" s="335"/>
      <c r="DTQ78" s="330"/>
      <c r="DTR78" s="336"/>
      <c r="DTU78" s="335"/>
      <c r="DTV78" s="330"/>
      <c r="DTW78" s="336"/>
      <c r="DTZ78" s="335"/>
      <c r="DUA78" s="330"/>
      <c r="DUB78" s="336"/>
      <c r="DUE78" s="335"/>
      <c r="DUF78" s="330"/>
      <c r="DUG78" s="336"/>
      <c r="DUJ78" s="335"/>
      <c r="DUK78" s="330"/>
      <c r="DUL78" s="336"/>
      <c r="DUO78" s="335"/>
      <c r="DUP78" s="330"/>
      <c r="DUQ78" s="336"/>
      <c r="DUT78" s="335"/>
      <c r="DUU78" s="330"/>
      <c r="DUV78" s="336"/>
      <c r="DUY78" s="335"/>
      <c r="DUZ78" s="330"/>
      <c r="DVA78" s="336"/>
      <c r="DVD78" s="335"/>
      <c r="DVE78" s="330"/>
      <c r="DVF78" s="336"/>
      <c r="DVI78" s="335"/>
      <c r="DVJ78" s="330"/>
      <c r="DVK78" s="336"/>
      <c r="DVN78" s="335"/>
      <c r="DVO78" s="330"/>
      <c r="DVP78" s="336"/>
      <c r="DVS78" s="335"/>
      <c r="DVT78" s="330"/>
      <c r="DVU78" s="336"/>
      <c r="DVX78" s="335"/>
      <c r="DVY78" s="330"/>
      <c r="DVZ78" s="336"/>
      <c r="DWC78" s="335"/>
      <c r="DWD78" s="330"/>
      <c r="DWE78" s="336"/>
      <c r="DWH78" s="335"/>
      <c r="DWI78" s="330"/>
      <c r="DWJ78" s="336"/>
      <c r="DWM78" s="335"/>
      <c r="DWN78" s="330"/>
      <c r="DWO78" s="336"/>
      <c r="DWR78" s="335"/>
      <c r="DWS78" s="330"/>
      <c r="DWT78" s="336"/>
      <c r="DWW78" s="335"/>
      <c r="DWX78" s="330"/>
      <c r="DWY78" s="336"/>
      <c r="DXB78" s="335"/>
      <c r="DXC78" s="330"/>
      <c r="DXD78" s="336"/>
      <c r="DXG78" s="335"/>
      <c r="DXH78" s="330"/>
      <c r="DXI78" s="336"/>
      <c r="DXL78" s="335"/>
      <c r="DXM78" s="330"/>
      <c r="DXN78" s="336"/>
      <c r="DXQ78" s="335"/>
      <c r="DXR78" s="330"/>
      <c r="DXS78" s="336"/>
      <c r="DXV78" s="335"/>
      <c r="DXW78" s="330"/>
      <c r="DXX78" s="336"/>
      <c r="DYA78" s="335"/>
      <c r="DYB78" s="330"/>
      <c r="DYC78" s="336"/>
      <c r="DYF78" s="335"/>
      <c r="DYG78" s="330"/>
      <c r="DYH78" s="336"/>
      <c r="DYK78" s="335"/>
      <c r="DYL78" s="330"/>
      <c r="DYM78" s="336"/>
      <c r="DYP78" s="335"/>
      <c r="DYQ78" s="330"/>
      <c r="DYR78" s="336"/>
      <c r="DYU78" s="335"/>
      <c r="DYV78" s="330"/>
      <c r="DYW78" s="336"/>
      <c r="DYZ78" s="335"/>
      <c r="DZA78" s="330"/>
      <c r="DZB78" s="336"/>
      <c r="DZE78" s="335"/>
      <c r="DZF78" s="330"/>
      <c r="DZG78" s="336"/>
      <c r="DZJ78" s="335"/>
      <c r="DZK78" s="330"/>
      <c r="DZL78" s="336"/>
      <c r="DZO78" s="335"/>
      <c r="DZP78" s="330"/>
      <c r="DZQ78" s="336"/>
      <c r="DZT78" s="335"/>
      <c r="DZU78" s="330"/>
      <c r="DZV78" s="336"/>
      <c r="DZY78" s="335"/>
      <c r="DZZ78" s="330"/>
      <c r="EAA78" s="336"/>
      <c r="EAD78" s="335"/>
      <c r="EAE78" s="330"/>
      <c r="EAF78" s="336"/>
      <c r="EAI78" s="335"/>
      <c r="EAJ78" s="330"/>
      <c r="EAK78" s="336"/>
      <c r="EAN78" s="335"/>
      <c r="EAO78" s="330"/>
      <c r="EAP78" s="336"/>
      <c r="EAS78" s="335"/>
      <c r="EAT78" s="330"/>
      <c r="EAU78" s="336"/>
      <c r="EAX78" s="335"/>
      <c r="EAY78" s="330"/>
      <c r="EAZ78" s="336"/>
      <c r="EBC78" s="335"/>
      <c r="EBD78" s="330"/>
      <c r="EBE78" s="336"/>
      <c r="EBH78" s="335"/>
      <c r="EBI78" s="330"/>
      <c r="EBJ78" s="336"/>
      <c r="EBM78" s="335"/>
      <c r="EBN78" s="330"/>
      <c r="EBO78" s="336"/>
      <c r="EBR78" s="335"/>
      <c r="EBS78" s="330"/>
      <c r="EBT78" s="336"/>
      <c r="EBW78" s="335"/>
      <c r="EBX78" s="330"/>
      <c r="EBY78" s="336"/>
      <c r="ECB78" s="335"/>
      <c r="ECC78" s="330"/>
      <c r="ECD78" s="336"/>
      <c r="ECG78" s="335"/>
      <c r="ECH78" s="330"/>
      <c r="ECI78" s="336"/>
      <c r="ECL78" s="335"/>
      <c r="ECM78" s="330"/>
      <c r="ECN78" s="336"/>
      <c r="ECQ78" s="335"/>
      <c r="ECR78" s="330"/>
      <c r="ECS78" s="336"/>
      <c r="ECV78" s="335"/>
      <c r="ECW78" s="330"/>
      <c r="ECX78" s="336"/>
      <c r="EDA78" s="335"/>
      <c r="EDB78" s="330"/>
      <c r="EDC78" s="336"/>
      <c r="EDF78" s="335"/>
      <c r="EDG78" s="330"/>
      <c r="EDH78" s="336"/>
      <c r="EDK78" s="335"/>
      <c r="EDL78" s="330"/>
      <c r="EDM78" s="336"/>
      <c r="EDP78" s="335"/>
      <c r="EDQ78" s="330"/>
      <c r="EDR78" s="336"/>
      <c r="EDU78" s="335"/>
      <c r="EDV78" s="330"/>
      <c r="EDW78" s="336"/>
      <c r="EDZ78" s="335"/>
      <c r="EEA78" s="330"/>
      <c r="EEB78" s="336"/>
      <c r="EEE78" s="335"/>
      <c r="EEF78" s="330"/>
      <c r="EEG78" s="336"/>
      <c r="EEJ78" s="335"/>
      <c r="EEK78" s="330"/>
      <c r="EEL78" s="336"/>
      <c r="EEO78" s="335"/>
      <c r="EEP78" s="330"/>
      <c r="EEQ78" s="336"/>
      <c r="EET78" s="335"/>
      <c r="EEU78" s="330"/>
      <c r="EEV78" s="336"/>
      <c r="EEY78" s="335"/>
      <c r="EEZ78" s="330"/>
      <c r="EFA78" s="336"/>
      <c r="EFD78" s="335"/>
      <c r="EFE78" s="330"/>
      <c r="EFF78" s="336"/>
      <c r="EFI78" s="335"/>
      <c r="EFJ78" s="330"/>
      <c r="EFK78" s="336"/>
      <c r="EFN78" s="335"/>
      <c r="EFO78" s="330"/>
      <c r="EFP78" s="336"/>
      <c r="EFS78" s="335"/>
      <c r="EFT78" s="330"/>
      <c r="EFU78" s="336"/>
      <c r="EFX78" s="335"/>
      <c r="EFY78" s="330"/>
      <c r="EFZ78" s="336"/>
      <c r="EGC78" s="335"/>
      <c r="EGD78" s="330"/>
      <c r="EGE78" s="336"/>
      <c r="EGH78" s="335"/>
      <c r="EGI78" s="330"/>
      <c r="EGJ78" s="336"/>
      <c r="EGM78" s="335"/>
      <c r="EGN78" s="330"/>
      <c r="EGO78" s="336"/>
      <c r="EGR78" s="335"/>
      <c r="EGS78" s="330"/>
      <c r="EGT78" s="336"/>
      <c r="EGW78" s="335"/>
      <c r="EGX78" s="330"/>
      <c r="EGY78" s="336"/>
      <c r="EHB78" s="335"/>
      <c r="EHC78" s="330"/>
      <c r="EHD78" s="336"/>
      <c r="EHG78" s="335"/>
      <c r="EHH78" s="330"/>
      <c r="EHI78" s="336"/>
      <c r="EHL78" s="335"/>
      <c r="EHM78" s="330"/>
      <c r="EHN78" s="336"/>
      <c r="EHQ78" s="335"/>
      <c r="EHR78" s="330"/>
      <c r="EHS78" s="336"/>
      <c r="EHV78" s="335"/>
      <c r="EHW78" s="330"/>
      <c r="EHX78" s="336"/>
      <c r="EIA78" s="335"/>
      <c r="EIB78" s="330"/>
      <c r="EIC78" s="336"/>
      <c r="EIF78" s="335"/>
      <c r="EIG78" s="330"/>
      <c r="EIH78" s="336"/>
      <c r="EIK78" s="335"/>
      <c r="EIL78" s="330"/>
      <c r="EIM78" s="336"/>
      <c r="EIP78" s="335"/>
      <c r="EIQ78" s="330"/>
      <c r="EIR78" s="336"/>
      <c r="EIU78" s="335"/>
      <c r="EIV78" s="330"/>
      <c r="EIW78" s="336"/>
      <c r="EIZ78" s="335"/>
      <c r="EJA78" s="330"/>
      <c r="EJB78" s="336"/>
      <c r="EJE78" s="335"/>
      <c r="EJF78" s="330"/>
      <c r="EJG78" s="336"/>
      <c r="EJJ78" s="335"/>
      <c r="EJK78" s="330"/>
      <c r="EJL78" s="336"/>
      <c r="EJO78" s="335"/>
      <c r="EJP78" s="330"/>
      <c r="EJQ78" s="336"/>
      <c r="EJT78" s="335"/>
      <c r="EJU78" s="330"/>
      <c r="EJV78" s="336"/>
      <c r="EJY78" s="335"/>
      <c r="EJZ78" s="330"/>
      <c r="EKA78" s="336"/>
      <c r="EKD78" s="335"/>
      <c r="EKE78" s="330"/>
      <c r="EKF78" s="336"/>
      <c r="EKI78" s="335"/>
      <c r="EKJ78" s="330"/>
      <c r="EKK78" s="336"/>
      <c r="EKN78" s="335"/>
      <c r="EKO78" s="330"/>
      <c r="EKP78" s="336"/>
      <c r="EKS78" s="335"/>
      <c r="EKT78" s="330"/>
      <c r="EKU78" s="336"/>
      <c r="EKX78" s="335"/>
      <c r="EKY78" s="330"/>
      <c r="EKZ78" s="336"/>
      <c r="ELC78" s="335"/>
      <c r="ELD78" s="330"/>
      <c r="ELE78" s="336"/>
      <c r="ELH78" s="335"/>
      <c r="ELI78" s="330"/>
      <c r="ELJ78" s="336"/>
      <c r="ELM78" s="335"/>
      <c r="ELN78" s="330"/>
      <c r="ELO78" s="336"/>
      <c r="ELR78" s="335"/>
      <c r="ELS78" s="330"/>
      <c r="ELT78" s="336"/>
      <c r="ELW78" s="335"/>
      <c r="ELX78" s="330"/>
      <c r="ELY78" s="336"/>
      <c r="EMB78" s="335"/>
      <c r="EMC78" s="330"/>
      <c r="EMD78" s="336"/>
      <c r="EMG78" s="335"/>
      <c r="EMH78" s="330"/>
      <c r="EMI78" s="336"/>
      <c r="EML78" s="335"/>
      <c r="EMM78" s="330"/>
      <c r="EMN78" s="336"/>
      <c r="EMQ78" s="335"/>
      <c r="EMR78" s="330"/>
      <c r="EMS78" s="336"/>
      <c r="EMV78" s="335"/>
      <c r="EMW78" s="330"/>
      <c r="EMX78" s="336"/>
      <c r="ENA78" s="335"/>
      <c r="ENB78" s="330"/>
      <c r="ENC78" s="336"/>
      <c r="ENF78" s="335"/>
      <c r="ENG78" s="330"/>
      <c r="ENH78" s="336"/>
      <c r="ENK78" s="335"/>
      <c r="ENL78" s="330"/>
      <c r="ENM78" s="336"/>
      <c r="ENP78" s="335"/>
      <c r="ENQ78" s="330"/>
      <c r="ENR78" s="336"/>
      <c r="ENU78" s="335"/>
      <c r="ENV78" s="330"/>
      <c r="ENW78" s="336"/>
      <c r="ENZ78" s="335"/>
      <c r="EOA78" s="330"/>
      <c r="EOB78" s="336"/>
      <c r="EOE78" s="335"/>
      <c r="EOF78" s="330"/>
      <c r="EOG78" s="336"/>
      <c r="EOJ78" s="335"/>
      <c r="EOK78" s="330"/>
      <c r="EOL78" s="336"/>
      <c r="EOO78" s="335"/>
      <c r="EOP78" s="330"/>
      <c r="EOQ78" s="336"/>
      <c r="EOT78" s="335"/>
      <c r="EOU78" s="330"/>
      <c r="EOV78" s="336"/>
      <c r="EOY78" s="335"/>
      <c r="EOZ78" s="330"/>
      <c r="EPA78" s="336"/>
      <c r="EPD78" s="335"/>
      <c r="EPE78" s="330"/>
      <c r="EPF78" s="336"/>
      <c r="EPI78" s="335"/>
      <c r="EPJ78" s="330"/>
      <c r="EPK78" s="336"/>
      <c r="EPN78" s="335"/>
      <c r="EPO78" s="330"/>
      <c r="EPP78" s="336"/>
      <c r="EPS78" s="335"/>
      <c r="EPT78" s="330"/>
      <c r="EPU78" s="336"/>
      <c r="EPX78" s="335"/>
      <c r="EPY78" s="330"/>
      <c r="EPZ78" s="336"/>
      <c r="EQC78" s="335"/>
      <c r="EQD78" s="330"/>
      <c r="EQE78" s="336"/>
      <c r="EQH78" s="335"/>
      <c r="EQI78" s="330"/>
      <c r="EQJ78" s="336"/>
      <c r="EQM78" s="335"/>
      <c r="EQN78" s="330"/>
      <c r="EQO78" s="336"/>
      <c r="EQR78" s="335"/>
      <c r="EQS78" s="330"/>
      <c r="EQT78" s="336"/>
      <c r="EQW78" s="335"/>
      <c r="EQX78" s="330"/>
      <c r="EQY78" s="336"/>
      <c r="ERB78" s="335"/>
      <c r="ERC78" s="330"/>
      <c r="ERD78" s="336"/>
      <c r="ERG78" s="335"/>
      <c r="ERH78" s="330"/>
      <c r="ERI78" s="336"/>
      <c r="ERL78" s="335"/>
      <c r="ERM78" s="330"/>
      <c r="ERN78" s="336"/>
      <c r="ERQ78" s="335"/>
      <c r="ERR78" s="330"/>
      <c r="ERS78" s="336"/>
      <c r="ERV78" s="335"/>
      <c r="ERW78" s="330"/>
      <c r="ERX78" s="336"/>
      <c r="ESA78" s="335"/>
      <c r="ESB78" s="330"/>
      <c r="ESC78" s="336"/>
      <c r="ESF78" s="335"/>
      <c r="ESG78" s="330"/>
      <c r="ESH78" s="336"/>
      <c r="ESK78" s="335"/>
      <c r="ESL78" s="330"/>
      <c r="ESM78" s="336"/>
      <c r="ESP78" s="335"/>
      <c r="ESQ78" s="330"/>
      <c r="ESR78" s="336"/>
      <c r="ESU78" s="335"/>
      <c r="ESV78" s="330"/>
      <c r="ESW78" s="336"/>
      <c r="ESZ78" s="335"/>
      <c r="ETA78" s="330"/>
      <c r="ETB78" s="336"/>
      <c r="ETE78" s="335"/>
      <c r="ETF78" s="330"/>
      <c r="ETG78" s="336"/>
      <c r="ETJ78" s="335"/>
      <c r="ETK78" s="330"/>
      <c r="ETL78" s="336"/>
      <c r="ETO78" s="335"/>
      <c r="ETP78" s="330"/>
      <c r="ETQ78" s="336"/>
      <c r="ETT78" s="335"/>
      <c r="ETU78" s="330"/>
      <c r="ETV78" s="336"/>
      <c r="ETY78" s="335"/>
      <c r="ETZ78" s="330"/>
      <c r="EUA78" s="336"/>
      <c r="EUD78" s="335"/>
      <c r="EUE78" s="330"/>
      <c r="EUF78" s="336"/>
      <c r="EUI78" s="335"/>
      <c r="EUJ78" s="330"/>
      <c r="EUK78" s="336"/>
      <c r="EUN78" s="335"/>
      <c r="EUO78" s="330"/>
      <c r="EUP78" s="336"/>
      <c r="EUS78" s="335"/>
      <c r="EUT78" s="330"/>
      <c r="EUU78" s="336"/>
      <c r="EUX78" s="335"/>
      <c r="EUY78" s="330"/>
      <c r="EUZ78" s="336"/>
      <c r="EVC78" s="335"/>
      <c r="EVD78" s="330"/>
      <c r="EVE78" s="336"/>
      <c r="EVH78" s="335"/>
      <c r="EVI78" s="330"/>
      <c r="EVJ78" s="336"/>
      <c r="EVM78" s="335"/>
      <c r="EVN78" s="330"/>
      <c r="EVO78" s="336"/>
      <c r="EVR78" s="335"/>
      <c r="EVS78" s="330"/>
      <c r="EVT78" s="336"/>
      <c r="EVW78" s="335"/>
      <c r="EVX78" s="330"/>
      <c r="EVY78" s="336"/>
      <c r="EWB78" s="335"/>
      <c r="EWC78" s="330"/>
      <c r="EWD78" s="336"/>
      <c r="EWG78" s="335"/>
      <c r="EWH78" s="330"/>
      <c r="EWI78" s="336"/>
      <c r="EWL78" s="335"/>
      <c r="EWM78" s="330"/>
      <c r="EWN78" s="336"/>
      <c r="EWQ78" s="335"/>
      <c r="EWR78" s="330"/>
      <c r="EWS78" s="336"/>
      <c r="EWV78" s="335"/>
      <c r="EWW78" s="330"/>
      <c r="EWX78" s="336"/>
      <c r="EXA78" s="335"/>
      <c r="EXB78" s="330"/>
      <c r="EXC78" s="336"/>
      <c r="EXF78" s="335"/>
      <c r="EXG78" s="330"/>
      <c r="EXH78" s="336"/>
      <c r="EXK78" s="335"/>
      <c r="EXL78" s="330"/>
      <c r="EXM78" s="336"/>
      <c r="EXP78" s="335"/>
      <c r="EXQ78" s="330"/>
      <c r="EXR78" s="336"/>
      <c r="EXU78" s="335"/>
      <c r="EXV78" s="330"/>
      <c r="EXW78" s="336"/>
      <c r="EXZ78" s="335"/>
      <c r="EYA78" s="330"/>
      <c r="EYB78" s="336"/>
      <c r="EYE78" s="335"/>
      <c r="EYF78" s="330"/>
      <c r="EYG78" s="336"/>
      <c r="EYJ78" s="335"/>
      <c r="EYK78" s="330"/>
      <c r="EYL78" s="336"/>
      <c r="EYO78" s="335"/>
      <c r="EYP78" s="330"/>
      <c r="EYQ78" s="336"/>
      <c r="EYT78" s="335"/>
      <c r="EYU78" s="330"/>
      <c r="EYV78" s="336"/>
      <c r="EYY78" s="335"/>
      <c r="EYZ78" s="330"/>
      <c r="EZA78" s="336"/>
      <c r="EZD78" s="335"/>
      <c r="EZE78" s="330"/>
      <c r="EZF78" s="336"/>
      <c r="EZI78" s="335"/>
      <c r="EZJ78" s="330"/>
      <c r="EZK78" s="336"/>
      <c r="EZN78" s="335"/>
      <c r="EZO78" s="330"/>
      <c r="EZP78" s="336"/>
      <c r="EZS78" s="335"/>
      <c r="EZT78" s="330"/>
      <c r="EZU78" s="336"/>
      <c r="EZX78" s="335"/>
      <c r="EZY78" s="330"/>
      <c r="EZZ78" s="336"/>
      <c r="FAC78" s="335"/>
      <c r="FAD78" s="330"/>
      <c r="FAE78" s="336"/>
      <c r="FAH78" s="335"/>
      <c r="FAI78" s="330"/>
      <c r="FAJ78" s="336"/>
      <c r="FAM78" s="335"/>
      <c r="FAN78" s="330"/>
      <c r="FAO78" s="336"/>
      <c r="FAR78" s="335"/>
      <c r="FAS78" s="330"/>
      <c r="FAT78" s="336"/>
      <c r="FAW78" s="335"/>
      <c r="FAX78" s="330"/>
      <c r="FAY78" s="336"/>
      <c r="FBB78" s="335"/>
      <c r="FBC78" s="330"/>
      <c r="FBD78" s="336"/>
      <c r="FBG78" s="335"/>
      <c r="FBH78" s="330"/>
      <c r="FBI78" s="336"/>
      <c r="FBL78" s="335"/>
      <c r="FBM78" s="330"/>
      <c r="FBN78" s="336"/>
      <c r="FBQ78" s="335"/>
      <c r="FBR78" s="330"/>
      <c r="FBS78" s="336"/>
      <c r="FBV78" s="335"/>
      <c r="FBW78" s="330"/>
      <c r="FBX78" s="336"/>
      <c r="FCA78" s="335"/>
      <c r="FCB78" s="330"/>
      <c r="FCC78" s="336"/>
      <c r="FCF78" s="335"/>
      <c r="FCG78" s="330"/>
      <c r="FCH78" s="336"/>
      <c r="FCK78" s="335"/>
      <c r="FCL78" s="330"/>
      <c r="FCM78" s="336"/>
      <c r="FCP78" s="335"/>
      <c r="FCQ78" s="330"/>
      <c r="FCR78" s="336"/>
      <c r="FCU78" s="335"/>
      <c r="FCV78" s="330"/>
      <c r="FCW78" s="336"/>
      <c r="FCZ78" s="335"/>
      <c r="FDA78" s="330"/>
      <c r="FDB78" s="336"/>
      <c r="FDE78" s="335"/>
      <c r="FDF78" s="330"/>
      <c r="FDG78" s="336"/>
      <c r="FDJ78" s="335"/>
      <c r="FDK78" s="330"/>
      <c r="FDL78" s="336"/>
      <c r="FDO78" s="335"/>
      <c r="FDP78" s="330"/>
      <c r="FDQ78" s="336"/>
      <c r="FDT78" s="335"/>
      <c r="FDU78" s="330"/>
      <c r="FDV78" s="336"/>
      <c r="FDY78" s="335"/>
      <c r="FDZ78" s="330"/>
      <c r="FEA78" s="336"/>
      <c r="FED78" s="335"/>
      <c r="FEE78" s="330"/>
      <c r="FEF78" s="336"/>
      <c r="FEI78" s="335"/>
      <c r="FEJ78" s="330"/>
      <c r="FEK78" s="336"/>
      <c r="FEN78" s="335"/>
      <c r="FEO78" s="330"/>
      <c r="FEP78" s="336"/>
      <c r="FES78" s="335"/>
      <c r="FET78" s="330"/>
      <c r="FEU78" s="336"/>
      <c r="FEX78" s="335"/>
      <c r="FEY78" s="330"/>
      <c r="FEZ78" s="336"/>
      <c r="FFC78" s="335"/>
      <c r="FFD78" s="330"/>
      <c r="FFE78" s="336"/>
      <c r="FFH78" s="335"/>
      <c r="FFI78" s="330"/>
      <c r="FFJ78" s="336"/>
      <c r="FFM78" s="335"/>
      <c r="FFN78" s="330"/>
      <c r="FFO78" s="336"/>
      <c r="FFR78" s="335"/>
      <c r="FFS78" s="330"/>
      <c r="FFT78" s="336"/>
      <c r="FFW78" s="335"/>
      <c r="FFX78" s="330"/>
      <c r="FFY78" s="336"/>
      <c r="FGB78" s="335"/>
      <c r="FGC78" s="330"/>
      <c r="FGD78" s="336"/>
      <c r="FGG78" s="335"/>
      <c r="FGH78" s="330"/>
      <c r="FGI78" s="336"/>
      <c r="FGL78" s="335"/>
      <c r="FGM78" s="330"/>
      <c r="FGN78" s="336"/>
      <c r="FGQ78" s="335"/>
      <c r="FGR78" s="330"/>
      <c r="FGS78" s="336"/>
      <c r="FGV78" s="335"/>
      <c r="FGW78" s="330"/>
      <c r="FGX78" s="336"/>
      <c r="FHA78" s="335"/>
      <c r="FHB78" s="330"/>
      <c r="FHC78" s="336"/>
      <c r="FHF78" s="335"/>
      <c r="FHG78" s="330"/>
      <c r="FHH78" s="336"/>
      <c r="FHK78" s="335"/>
      <c r="FHL78" s="330"/>
      <c r="FHM78" s="336"/>
      <c r="FHP78" s="335"/>
      <c r="FHQ78" s="330"/>
      <c r="FHR78" s="336"/>
      <c r="FHU78" s="335"/>
      <c r="FHV78" s="330"/>
      <c r="FHW78" s="336"/>
      <c r="FHZ78" s="335"/>
      <c r="FIA78" s="330"/>
      <c r="FIB78" s="336"/>
      <c r="FIE78" s="335"/>
      <c r="FIF78" s="330"/>
      <c r="FIG78" s="336"/>
      <c r="FIJ78" s="335"/>
      <c r="FIK78" s="330"/>
      <c r="FIL78" s="336"/>
      <c r="FIO78" s="335"/>
      <c r="FIP78" s="330"/>
      <c r="FIQ78" s="336"/>
      <c r="FIT78" s="335"/>
      <c r="FIU78" s="330"/>
      <c r="FIV78" s="336"/>
      <c r="FIY78" s="335"/>
      <c r="FIZ78" s="330"/>
      <c r="FJA78" s="336"/>
      <c r="FJD78" s="335"/>
      <c r="FJE78" s="330"/>
      <c r="FJF78" s="336"/>
      <c r="FJI78" s="335"/>
      <c r="FJJ78" s="330"/>
      <c r="FJK78" s="336"/>
      <c r="FJN78" s="335"/>
      <c r="FJO78" s="330"/>
      <c r="FJP78" s="336"/>
      <c r="FJS78" s="335"/>
      <c r="FJT78" s="330"/>
      <c r="FJU78" s="336"/>
      <c r="FJX78" s="335"/>
      <c r="FJY78" s="330"/>
      <c r="FJZ78" s="336"/>
      <c r="FKC78" s="335"/>
      <c r="FKD78" s="330"/>
      <c r="FKE78" s="336"/>
      <c r="FKH78" s="335"/>
      <c r="FKI78" s="330"/>
      <c r="FKJ78" s="336"/>
      <c r="FKM78" s="335"/>
      <c r="FKN78" s="330"/>
      <c r="FKO78" s="336"/>
      <c r="FKR78" s="335"/>
      <c r="FKS78" s="330"/>
      <c r="FKT78" s="336"/>
      <c r="FKW78" s="335"/>
      <c r="FKX78" s="330"/>
      <c r="FKY78" s="336"/>
      <c r="FLB78" s="335"/>
      <c r="FLC78" s="330"/>
      <c r="FLD78" s="336"/>
      <c r="FLG78" s="335"/>
      <c r="FLH78" s="330"/>
      <c r="FLI78" s="336"/>
      <c r="FLL78" s="335"/>
      <c r="FLM78" s="330"/>
      <c r="FLN78" s="336"/>
      <c r="FLQ78" s="335"/>
      <c r="FLR78" s="330"/>
      <c r="FLS78" s="336"/>
      <c r="FLV78" s="335"/>
      <c r="FLW78" s="330"/>
      <c r="FLX78" s="336"/>
      <c r="FMA78" s="335"/>
      <c r="FMB78" s="330"/>
      <c r="FMC78" s="336"/>
      <c r="FMF78" s="335"/>
      <c r="FMG78" s="330"/>
      <c r="FMH78" s="336"/>
      <c r="FMK78" s="335"/>
      <c r="FML78" s="330"/>
      <c r="FMM78" s="336"/>
      <c r="FMP78" s="335"/>
      <c r="FMQ78" s="330"/>
      <c r="FMR78" s="336"/>
      <c r="FMU78" s="335"/>
      <c r="FMV78" s="330"/>
      <c r="FMW78" s="336"/>
      <c r="FMZ78" s="335"/>
      <c r="FNA78" s="330"/>
      <c r="FNB78" s="336"/>
      <c r="FNE78" s="335"/>
      <c r="FNF78" s="330"/>
      <c r="FNG78" s="336"/>
      <c r="FNJ78" s="335"/>
      <c r="FNK78" s="330"/>
      <c r="FNL78" s="336"/>
      <c r="FNO78" s="335"/>
      <c r="FNP78" s="330"/>
      <c r="FNQ78" s="336"/>
      <c r="FNT78" s="335"/>
      <c r="FNU78" s="330"/>
      <c r="FNV78" s="336"/>
      <c r="FNY78" s="335"/>
      <c r="FNZ78" s="330"/>
      <c r="FOA78" s="336"/>
      <c r="FOD78" s="335"/>
      <c r="FOE78" s="330"/>
      <c r="FOF78" s="336"/>
      <c r="FOI78" s="335"/>
      <c r="FOJ78" s="330"/>
      <c r="FOK78" s="336"/>
      <c r="FON78" s="335"/>
      <c r="FOO78" s="330"/>
      <c r="FOP78" s="336"/>
      <c r="FOS78" s="335"/>
      <c r="FOT78" s="330"/>
      <c r="FOU78" s="336"/>
      <c r="FOX78" s="335"/>
      <c r="FOY78" s="330"/>
      <c r="FOZ78" s="336"/>
      <c r="FPC78" s="335"/>
      <c r="FPD78" s="330"/>
      <c r="FPE78" s="336"/>
      <c r="FPH78" s="335"/>
      <c r="FPI78" s="330"/>
      <c r="FPJ78" s="336"/>
      <c r="FPM78" s="335"/>
      <c r="FPN78" s="330"/>
      <c r="FPO78" s="336"/>
      <c r="FPR78" s="335"/>
      <c r="FPS78" s="330"/>
      <c r="FPT78" s="336"/>
      <c r="FPW78" s="335"/>
      <c r="FPX78" s="330"/>
      <c r="FPY78" s="336"/>
      <c r="FQB78" s="335"/>
      <c r="FQC78" s="330"/>
      <c r="FQD78" s="336"/>
      <c r="FQG78" s="335"/>
      <c r="FQH78" s="330"/>
      <c r="FQI78" s="336"/>
      <c r="FQL78" s="335"/>
      <c r="FQM78" s="330"/>
      <c r="FQN78" s="336"/>
      <c r="FQQ78" s="335"/>
      <c r="FQR78" s="330"/>
      <c r="FQS78" s="336"/>
      <c r="FQV78" s="335"/>
      <c r="FQW78" s="330"/>
      <c r="FQX78" s="336"/>
      <c r="FRA78" s="335"/>
      <c r="FRB78" s="330"/>
      <c r="FRC78" s="336"/>
      <c r="FRF78" s="335"/>
      <c r="FRG78" s="330"/>
      <c r="FRH78" s="336"/>
      <c r="FRK78" s="335"/>
      <c r="FRL78" s="330"/>
      <c r="FRM78" s="336"/>
      <c r="FRP78" s="335"/>
      <c r="FRQ78" s="330"/>
      <c r="FRR78" s="336"/>
      <c r="FRU78" s="335"/>
      <c r="FRV78" s="330"/>
      <c r="FRW78" s="336"/>
      <c r="FRZ78" s="335"/>
      <c r="FSA78" s="330"/>
      <c r="FSB78" s="336"/>
      <c r="FSE78" s="335"/>
      <c r="FSF78" s="330"/>
      <c r="FSG78" s="336"/>
      <c r="FSJ78" s="335"/>
      <c r="FSK78" s="330"/>
      <c r="FSL78" s="336"/>
      <c r="FSO78" s="335"/>
      <c r="FSP78" s="330"/>
      <c r="FSQ78" s="336"/>
      <c r="FST78" s="335"/>
      <c r="FSU78" s="330"/>
      <c r="FSV78" s="336"/>
      <c r="FSY78" s="335"/>
      <c r="FSZ78" s="330"/>
      <c r="FTA78" s="336"/>
      <c r="FTD78" s="335"/>
      <c r="FTE78" s="330"/>
      <c r="FTF78" s="336"/>
      <c r="FTI78" s="335"/>
      <c r="FTJ78" s="330"/>
      <c r="FTK78" s="336"/>
      <c r="FTN78" s="335"/>
      <c r="FTO78" s="330"/>
      <c r="FTP78" s="336"/>
      <c r="FTS78" s="335"/>
      <c r="FTT78" s="330"/>
      <c r="FTU78" s="336"/>
      <c r="FTX78" s="335"/>
      <c r="FTY78" s="330"/>
      <c r="FTZ78" s="336"/>
      <c r="FUC78" s="335"/>
      <c r="FUD78" s="330"/>
      <c r="FUE78" s="336"/>
      <c r="FUH78" s="335"/>
      <c r="FUI78" s="330"/>
      <c r="FUJ78" s="336"/>
      <c r="FUM78" s="335"/>
      <c r="FUN78" s="330"/>
      <c r="FUO78" s="336"/>
      <c r="FUR78" s="335"/>
      <c r="FUS78" s="330"/>
      <c r="FUT78" s="336"/>
      <c r="FUW78" s="335"/>
      <c r="FUX78" s="330"/>
      <c r="FUY78" s="336"/>
      <c r="FVB78" s="335"/>
      <c r="FVC78" s="330"/>
      <c r="FVD78" s="336"/>
      <c r="FVG78" s="335"/>
      <c r="FVH78" s="330"/>
      <c r="FVI78" s="336"/>
      <c r="FVL78" s="335"/>
      <c r="FVM78" s="330"/>
      <c r="FVN78" s="336"/>
      <c r="FVQ78" s="335"/>
      <c r="FVR78" s="330"/>
      <c r="FVS78" s="336"/>
      <c r="FVV78" s="335"/>
      <c r="FVW78" s="330"/>
      <c r="FVX78" s="336"/>
      <c r="FWA78" s="335"/>
      <c r="FWB78" s="330"/>
      <c r="FWC78" s="336"/>
      <c r="FWF78" s="335"/>
      <c r="FWG78" s="330"/>
      <c r="FWH78" s="336"/>
      <c r="FWK78" s="335"/>
      <c r="FWL78" s="330"/>
      <c r="FWM78" s="336"/>
      <c r="FWP78" s="335"/>
      <c r="FWQ78" s="330"/>
      <c r="FWR78" s="336"/>
      <c r="FWU78" s="335"/>
      <c r="FWV78" s="330"/>
      <c r="FWW78" s="336"/>
      <c r="FWZ78" s="335"/>
      <c r="FXA78" s="330"/>
      <c r="FXB78" s="336"/>
      <c r="FXE78" s="335"/>
      <c r="FXF78" s="330"/>
      <c r="FXG78" s="336"/>
      <c r="FXJ78" s="335"/>
      <c r="FXK78" s="330"/>
      <c r="FXL78" s="336"/>
      <c r="FXO78" s="335"/>
      <c r="FXP78" s="330"/>
      <c r="FXQ78" s="336"/>
      <c r="FXT78" s="335"/>
      <c r="FXU78" s="330"/>
      <c r="FXV78" s="336"/>
      <c r="FXY78" s="335"/>
      <c r="FXZ78" s="330"/>
      <c r="FYA78" s="336"/>
      <c r="FYD78" s="335"/>
      <c r="FYE78" s="330"/>
      <c r="FYF78" s="336"/>
      <c r="FYI78" s="335"/>
      <c r="FYJ78" s="330"/>
      <c r="FYK78" s="336"/>
      <c r="FYN78" s="335"/>
      <c r="FYO78" s="330"/>
      <c r="FYP78" s="336"/>
      <c r="FYS78" s="335"/>
      <c r="FYT78" s="330"/>
      <c r="FYU78" s="336"/>
      <c r="FYX78" s="335"/>
      <c r="FYY78" s="330"/>
      <c r="FYZ78" s="336"/>
      <c r="FZC78" s="335"/>
      <c r="FZD78" s="330"/>
      <c r="FZE78" s="336"/>
      <c r="FZH78" s="335"/>
      <c r="FZI78" s="330"/>
      <c r="FZJ78" s="336"/>
      <c r="FZM78" s="335"/>
      <c r="FZN78" s="330"/>
      <c r="FZO78" s="336"/>
      <c r="FZR78" s="335"/>
      <c r="FZS78" s="330"/>
      <c r="FZT78" s="336"/>
      <c r="FZW78" s="335"/>
      <c r="FZX78" s="330"/>
      <c r="FZY78" s="336"/>
      <c r="GAB78" s="335"/>
      <c r="GAC78" s="330"/>
      <c r="GAD78" s="336"/>
      <c r="GAG78" s="335"/>
      <c r="GAH78" s="330"/>
      <c r="GAI78" s="336"/>
      <c r="GAL78" s="335"/>
      <c r="GAM78" s="330"/>
      <c r="GAN78" s="336"/>
      <c r="GAQ78" s="335"/>
      <c r="GAR78" s="330"/>
      <c r="GAS78" s="336"/>
      <c r="GAV78" s="335"/>
      <c r="GAW78" s="330"/>
      <c r="GAX78" s="336"/>
      <c r="GBA78" s="335"/>
      <c r="GBB78" s="330"/>
      <c r="GBC78" s="336"/>
      <c r="GBF78" s="335"/>
      <c r="GBG78" s="330"/>
      <c r="GBH78" s="336"/>
      <c r="GBK78" s="335"/>
      <c r="GBL78" s="330"/>
      <c r="GBM78" s="336"/>
      <c r="GBP78" s="335"/>
      <c r="GBQ78" s="330"/>
      <c r="GBR78" s="336"/>
      <c r="GBU78" s="335"/>
      <c r="GBV78" s="330"/>
      <c r="GBW78" s="336"/>
      <c r="GBZ78" s="335"/>
      <c r="GCA78" s="330"/>
      <c r="GCB78" s="336"/>
      <c r="GCE78" s="335"/>
      <c r="GCF78" s="330"/>
      <c r="GCG78" s="336"/>
      <c r="GCJ78" s="335"/>
      <c r="GCK78" s="330"/>
      <c r="GCL78" s="336"/>
      <c r="GCO78" s="335"/>
      <c r="GCP78" s="330"/>
      <c r="GCQ78" s="336"/>
      <c r="GCT78" s="335"/>
      <c r="GCU78" s="330"/>
      <c r="GCV78" s="336"/>
      <c r="GCY78" s="335"/>
      <c r="GCZ78" s="330"/>
      <c r="GDA78" s="336"/>
      <c r="GDD78" s="335"/>
      <c r="GDE78" s="330"/>
      <c r="GDF78" s="336"/>
      <c r="GDI78" s="335"/>
      <c r="GDJ78" s="330"/>
      <c r="GDK78" s="336"/>
      <c r="GDN78" s="335"/>
      <c r="GDO78" s="330"/>
      <c r="GDP78" s="336"/>
      <c r="GDS78" s="335"/>
      <c r="GDT78" s="330"/>
      <c r="GDU78" s="336"/>
      <c r="GDX78" s="335"/>
      <c r="GDY78" s="330"/>
      <c r="GDZ78" s="336"/>
      <c r="GEC78" s="335"/>
      <c r="GED78" s="330"/>
      <c r="GEE78" s="336"/>
      <c r="GEH78" s="335"/>
      <c r="GEI78" s="330"/>
      <c r="GEJ78" s="336"/>
      <c r="GEM78" s="335"/>
      <c r="GEN78" s="330"/>
      <c r="GEO78" s="336"/>
      <c r="GER78" s="335"/>
      <c r="GES78" s="330"/>
      <c r="GET78" s="336"/>
      <c r="GEW78" s="335"/>
      <c r="GEX78" s="330"/>
      <c r="GEY78" s="336"/>
      <c r="GFB78" s="335"/>
      <c r="GFC78" s="330"/>
      <c r="GFD78" s="336"/>
      <c r="GFG78" s="335"/>
      <c r="GFH78" s="330"/>
      <c r="GFI78" s="336"/>
      <c r="GFL78" s="335"/>
      <c r="GFM78" s="330"/>
      <c r="GFN78" s="336"/>
      <c r="GFQ78" s="335"/>
      <c r="GFR78" s="330"/>
      <c r="GFS78" s="336"/>
      <c r="GFV78" s="335"/>
      <c r="GFW78" s="330"/>
      <c r="GFX78" s="336"/>
      <c r="GGA78" s="335"/>
      <c r="GGB78" s="330"/>
      <c r="GGC78" s="336"/>
      <c r="GGF78" s="335"/>
      <c r="GGG78" s="330"/>
      <c r="GGH78" s="336"/>
      <c r="GGK78" s="335"/>
      <c r="GGL78" s="330"/>
      <c r="GGM78" s="336"/>
      <c r="GGP78" s="335"/>
      <c r="GGQ78" s="330"/>
      <c r="GGR78" s="336"/>
      <c r="GGU78" s="335"/>
      <c r="GGV78" s="330"/>
      <c r="GGW78" s="336"/>
      <c r="GGZ78" s="335"/>
      <c r="GHA78" s="330"/>
      <c r="GHB78" s="336"/>
      <c r="GHE78" s="335"/>
      <c r="GHF78" s="330"/>
      <c r="GHG78" s="336"/>
      <c r="GHJ78" s="335"/>
      <c r="GHK78" s="330"/>
      <c r="GHL78" s="336"/>
      <c r="GHO78" s="335"/>
      <c r="GHP78" s="330"/>
      <c r="GHQ78" s="336"/>
      <c r="GHT78" s="335"/>
      <c r="GHU78" s="330"/>
      <c r="GHV78" s="336"/>
      <c r="GHY78" s="335"/>
      <c r="GHZ78" s="330"/>
      <c r="GIA78" s="336"/>
      <c r="GID78" s="335"/>
      <c r="GIE78" s="330"/>
      <c r="GIF78" s="336"/>
      <c r="GII78" s="335"/>
      <c r="GIJ78" s="330"/>
      <c r="GIK78" s="336"/>
      <c r="GIN78" s="335"/>
      <c r="GIO78" s="330"/>
      <c r="GIP78" s="336"/>
      <c r="GIS78" s="335"/>
      <c r="GIT78" s="330"/>
      <c r="GIU78" s="336"/>
      <c r="GIX78" s="335"/>
      <c r="GIY78" s="330"/>
      <c r="GIZ78" s="336"/>
      <c r="GJC78" s="335"/>
      <c r="GJD78" s="330"/>
      <c r="GJE78" s="336"/>
      <c r="GJH78" s="335"/>
      <c r="GJI78" s="330"/>
      <c r="GJJ78" s="336"/>
      <c r="GJM78" s="335"/>
      <c r="GJN78" s="330"/>
      <c r="GJO78" s="336"/>
      <c r="GJR78" s="335"/>
      <c r="GJS78" s="330"/>
      <c r="GJT78" s="336"/>
      <c r="GJW78" s="335"/>
      <c r="GJX78" s="330"/>
      <c r="GJY78" s="336"/>
      <c r="GKB78" s="335"/>
      <c r="GKC78" s="330"/>
      <c r="GKD78" s="336"/>
      <c r="GKG78" s="335"/>
      <c r="GKH78" s="330"/>
      <c r="GKI78" s="336"/>
      <c r="GKL78" s="335"/>
      <c r="GKM78" s="330"/>
      <c r="GKN78" s="336"/>
      <c r="GKQ78" s="335"/>
      <c r="GKR78" s="330"/>
      <c r="GKS78" s="336"/>
      <c r="GKV78" s="335"/>
      <c r="GKW78" s="330"/>
      <c r="GKX78" s="336"/>
      <c r="GLA78" s="335"/>
      <c r="GLB78" s="330"/>
      <c r="GLC78" s="336"/>
      <c r="GLF78" s="335"/>
      <c r="GLG78" s="330"/>
      <c r="GLH78" s="336"/>
      <c r="GLK78" s="335"/>
      <c r="GLL78" s="330"/>
      <c r="GLM78" s="336"/>
      <c r="GLP78" s="335"/>
      <c r="GLQ78" s="330"/>
      <c r="GLR78" s="336"/>
      <c r="GLU78" s="335"/>
      <c r="GLV78" s="330"/>
      <c r="GLW78" s="336"/>
      <c r="GLZ78" s="335"/>
      <c r="GMA78" s="330"/>
      <c r="GMB78" s="336"/>
      <c r="GME78" s="335"/>
      <c r="GMF78" s="330"/>
      <c r="GMG78" s="336"/>
      <c r="GMJ78" s="335"/>
      <c r="GMK78" s="330"/>
      <c r="GML78" s="336"/>
      <c r="GMO78" s="335"/>
      <c r="GMP78" s="330"/>
      <c r="GMQ78" s="336"/>
      <c r="GMT78" s="335"/>
      <c r="GMU78" s="330"/>
      <c r="GMV78" s="336"/>
      <c r="GMY78" s="335"/>
      <c r="GMZ78" s="330"/>
      <c r="GNA78" s="336"/>
      <c r="GND78" s="335"/>
      <c r="GNE78" s="330"/>
      <c r="GNF78" s="336"/>
      <c r="GNI78" s="335"/>
      <c r="GNJ78" s="330"/>
      <c r="GNK78" s="336"/>
      <c r="GNN78" s="335"/>
      <c r="GNO78" s="330"/>
      <c r="GNP78" s="336"/>
      <c r="GNS78" s="335"/>
      <c r="GNT78" s="330"/>
      <c r="GNU78" s="336"/>
      <c r="GNX78" s="335"/>
      <c r="GNY78" s="330"/>
      <c r="GNZ78" s="336"/>
      <c r="GOC78" s="335"/>
      <c r="GOD78" s="330"/>
      <c r="GOE78" s="336"/>
      <c r="GOH78" s="335"/>
      <c r="GOI78" s="330"/>
      <c r="GOJ78" s="336"/>
      <c r="GOM78" s="335"/>
      <c r="GON78" s="330"/>
      <c r="GOO78" s="336"/>
      <c r="GOR78" s="335"/>
      <c r="GOS78" s="330"/>
      <c r="GOT78" s="336"/>
      <c r="GOW78" s="335"/>
      <c r="GOX78" s="330"/>
      <c r="GOY78" s="336"/>
      <c r="GPB78" s="335"/>
      <c r="GPC78" s="330"/>
      <c r="GPD78" s="336"/>
      <c r="GPG78" s="335"/>
      <c r="GPH78" s="330"/>
      <c r="GPI78" s="336"/>
      <c r="GPL78" s="335"/>
      <c r="GPM78" s="330"/>
      <c r="GPN78" s="336"/>
      <c r="GPQ78" s="335"/>
      <c r="GPR78" s="330"/>
      <c r="GPS78" s="336"/>
      <c r="GPV78" s="335"/>
      <c r="GPW78" s="330"/>
      <c r="GPX78" s="336"/>
      <c r="GQA78" s="335"/>
      <c r="GQB78" s="330"/>
      <c r="GQC78" s="336"/>
      <c r="GQF78" s="335"/>
      <c r="GQG78" s="330"/>
      <c r="GQH78" s="336"/>
      <c r="GQK78" s="335"/>
      <c r="GQL78" s="330"/>
      <c r="GQM78" s="336"/>
      <c r="GQP78" s="335"/>
      <c r="GQQ78" s="330"/>
      <c r="GQR78" s="336"/>
      <c r="GQU78" s="335"/>
      <c r="GQV78" s="330"/>
      <c r="GQW78" s="336"/>
      <c r="GQZ78" s="335"/>
      <c r="GRA78" s="330"/>
      <c r="GRB78" s="336"/>
      <c r="GRE78" s="335"/>
      <c r="GRF78" s="330"/>
      <c r="GRG78" s="336"/>
      <c r="GRJ78" s="335"/>
      <c r="GRK78" s="330"/>
      <c r="GRL78" s="336"/>
      <c r="GRO78" s="335"/>
      <c r="GRP78" s="330"/>
      <c r="GRQ78" s="336"/>
      <c r="GRT78" s="335"/>
      <c r="GRU78" s="330"/>
      <c r="GRV78" s="336"/>
      <c r="GRY78" s="335"/>
      <c r="GRZ78" s="330"/>
      <c r="GSA78" s="336"/>
      <c r="GSD78" s="335"/>
      <c r="GSE78" s="330"/>
      <c r="GSF78" s="336"/>
      <c r="GSI78" s="335"/>
      <c r="GSJ78" s="330"/>
      <c r="GSK78" s="336"/>
      <c r="GSN78" s="335"/>
      <c r="GSO78" s="330"/>
      <c r="GSP78" s="336"/>
      <c r="GSS78" s="335"/>
      <c r="GST78" s="330"/>
      <c r="GSU78" s="336"/>
      <c r="GSX78" s="335"/>
      <c r="GSY78" s="330"/>
      <c r="GSZ78" s="336"/>
      <c r="GTC78" s="335"/>
      <c r="GTD78" s="330"/>
      <c r="GTE78" s="336"/>
      <c r="GTH78" s="335"/>
      <c r="GTI78" s="330"/>
      <c r="GTJ78" s="336"/>
      <c r="GTM78" s="335"/>
      <c r="GTN78" s="330"/>
      <c r="GTO78" s="336"/>
      <c r="GTR78" s="335"/>
      <c r="GTS78" s="330"/>
      <c r="GTT78" s="336"/>
      <c r="GTW78" s="335"/>
      <c r="GTX78" s="330"/>
      <c r="GTY78" s="336"/>
      <c r="GUB78" s="335"/>
      <c r="GUC78" s="330"/>
      <c r="GUD78" s="336"/>
      <c r="GUG78" s="335"/>
      <c r="GUH78" s="330"/>
      <c r="GUI78" s="336"/>
      <c r="GUL78" s="335"/>
      <c r="GUM78" s="330"/>
      <c r="GUN78" s="336"/>
      <c r="GUQ78" s="335"/>
      <c r="GUR78" s="330"/>
      <c r="GUS78" s="336"/>
      <c r="GUV78" s="335"/>
      <c r="GUW78" s="330"/>
      <c r="GUX78" s="336"/>
      <c r="GVA78" s="335"/>
      <c r="GVB78" s="330"/>
      <c r="GVC78" s="336"/>
      <c r="GVF78" s="335"/>
      <c r="GVG78" s="330"/>
      <c r="GVH78" s="336"/>
      <c r="GVK78" s="335"/>
      <c r="GVL78" s="330"/>
      <c r="GVM78" s="336"/>
      <c r="GVP78" s="335"/>
      <c r="GVQ78" s="330"/>
      <c r="GVR78" s="336"/>
      <c r="GVU78" s="335"/>
      <c r="GVV78" s="330"/>
      <c r="GVW78" s="336"/>
      <c r="GVZ78" s="335"/>
      <c r="GWA78" s="330"/>
      <c r="GWB78" s="336"/>
      <c r="GWE78" s="335"/>
      <c r="GWF78" s="330"/>
      <c r="GWG78" s="336"/>
      <c r="GWJ78" s="335"/>
      <c r="GWK78" s="330"/>
      <c r="GWL78" s="336"/>
      <c r="GWO78" s="335"/>
      <c r="GWP78" s="330"/>
      <c r="GWQ78" s="336"/>
      <c r="GWT78" s="335"/>
      <c r="GWU78" s="330"/>
      <c r="GWV78" s="336"/>
      <c r="GWY78" s="335"/>
      <c r="GWZ78" s="330"/>
      <c r="GXA78" s="336"/>
      <c r="GXD78" s="335"/>
      <c r="GXE78" s="330"/>
      <c r="GXF78" s="336"/>
      <c r="GXI78" s="335"/>
      <c r="GXJ78" s="330"/>
      <c r="GXK78" s="336"/>
      <c r="GXN78" s="335"/>
      <c r="GXO78" s="330"/>
      <c r="GXP78" s="336"/>
      <c r="GXS78" s="335"/>
      <c r="GXT78" s="330"/>
      <c r="GXU78" s="336"/>
      <c r="GXX78" s="335"/>
      <c r="GXY78" s="330"/>
      <c r="GXZ78" s="336"/>
      <c r="GYC78" s="335"/>
      <c r="GYD78" s="330"/>
      <c r="GYE78" s="336"/>
      <c r="GYH78" s="335"/>
      <c r="GYI78" s="330"/>
      <c r="GYJ78" s="336"/>
      <c r="GYM78" s="335"/>
      <c r="GYN78" s="330"/>
      <c r="GYO78" s="336"/>
      <c r="GYR78" s="335"/>
      <c r="GYS78" s="330"/>
      <c r="GYT78" s="336"/>
      <c r="GYW78" s="335"/>
      <c r="GYX78" s="330"/>
      <c r="GYY78" s="336"/>
      <c r="GZB78" s="335"/>
      <c r="GZC78" s="330"/>
      <c r="GZD78" s="336"/>
      <c r="GZG78" s="335"/>
      <c r="GZH78" s="330"/>
      <c r="GZI78" s="336"/>
      <c r="GZL78" s="335"/>
      <c r="GZM78" s="330"/>
      <c r="GZN78" s="336"/>
      <c r="GZQ78" s="335"/>
      <c r="GZR78" s="330"/>
      <c r="GZS78" s="336"/>
      <c r="GZV78" s="335"/>
      <c r="GZW78" s="330"/>
      <c r="GZX78" s="336"/>
      <c r="HAA78" s="335"/>
      <c r="HAB78" s="330"/>
      <c r="HAC78" s="336"/>
      <c r="HAF78" s="335"/>
      <c r="HAG78" s="330"/>
      <c r="HAH78" s="336"/>
      <c r="HAK78" s="335"/>
      <c r="HAL78" s="330"/>
      <c r="HAM78" s="336"/>
      <c r="HAP78" s="335"/>
      <c r="HAQ78" s="330"/>
      <c r="HAR78" s="336"/>
      <c r="HAU78" s="335"/>
      <c r="HAV78" s="330"/>
      <c r="HAW78" s="336"/>
      <c r="HAZ78" s="335"/>
      <c r="HBA78" s="330"/>
      <c r="HBB78" s="336"/>
      <c r="HBE78" s="335"/>
      <c r="HBF78" s="330"/>
      <c r="HBG78" s="336"/>
      <c r="HBJ78" s="335"/>
      <c r="HBK78" s="330"/>
      <c r="HBL78" s="336"/>
      <c r="HBO78" s="335"/>
      <c r="HBP78" s="330"/>
      <c r="HBQ78" s="336"/>
      <c r="HBT78" s="335"/>
      <c r="HBU78" s="330"/>
      <c r="HBV78" s="336"/>
      <c r="HBY78" s="335"/>
      <c r="HBZ78" s="330"/>
      <c r="HCA78" s="336"/>
      <c r="HCD78" s="335"/>
      <c r="HCE78" s="330"/>
      <c r="HCF78" s="336"/>
      <c r="HCI78" s="335"/>
      <c r="HCJ78" s="330"/>
      <c r="HCK78" s="336"/>
      <c r="HCN78" s="335"/>
      <c r="HCO78" s="330"/>
      <c r="HCP78" s="336"/>
      <c r="HCS78" s="335"/>
      <c r="HCT78" s="330"/>
      <c r="HCU78" s="336"/>
      <c r="HCX78" s="335"/>
      <c r="HCY78" s="330"/>
      <c r="HCZ78" s="336"/>
      <c r="HDC78" s="335"/>
      <c r="HDD78" s="330"/>
      <c r="HDE78" s="336"/>
      <c r="HDH78" s="335"/>
      <c r="HDI78" s="330"/>
      <c r="HDJ78" s="336"/>
      <c r="HDM78" s="335"/>
      <c r="HDN78" s="330"/>
      <c r="HDO78" s="336"/>
      <c r="HDR78" s="335"/>
      <c r="HDS78" s="330"/>
      <c r="HDT78" s="336"/>
      <c r="HDW78" s="335"/>
      <c r="HDX78" s="330"/>
      <c r="HDY78" s="336"/>
      <c r="HEB78" s="335"/>
      <c r="HEC78" s="330"/>
      <c r="HED78" s="336"/>
      <c r="HEG78" s="335"/>
      <c r="HEH78" s="330"/>
      <c r="HEI78" s="336"/>
      <c r="HEL78" s="335"/>
      <c r="HEM78" s="330"/>
      <c r="HEN78" s="336"/>
      <c r="HEQ78" s="335"/>
      <c r="HER78" s="330"/>
      <c r="HES78" s="336"/>
      <c r="HEV78" s="335"/>
      <c r="HEW78" s="330"/>
      <c r="HEX78" s="336"/>
      <c r="HFA78" s="335"/>
      <c r="HFB78" s="330"/>
      <c r="HFC78" s="336"/>
      <c r="HFF78" s="335"/>
      <c r="HFG78" s="330"/>
      <c r="HFH78" s="336"/>
      <c r="HFK78" s="335"/>
      <c r="HFL78" s="330"/>
      <c r="HFM78" s="336"/>
      <c r="HFP78" s="335"/>
      <c r="HFQ78" s="330"/>
      <c r="HFR78" s="336"/>
      <c r="HFU78" s="335"/>
      <c r="HFV78" s="330"/>
      <c r="HFW78" s="336"/>
      <c r="HFZ78" s="335"/>
      <c r="HGA78" s="330"/>
      <c r="HGB78" s="336"/>
      <c r="HGE78" s="335"/>
      <c r="HGF78" s="330"/>
      <c r="HGG78" s="336"/>
      <c r="HGJ78" s="335"/>
      <c r="HGK78" s="330"/>
      <c r="HGL78" s="336"/>
      <c r="HGO78" s="335"/>
      <c r="HGP78" s="330"/>
      <c r="HGQ78" s="336"/>
      <c r="HGT78" s="335"/>
      <c r="HGU78" s="330"/>
      <c r="HGV78" s="336"/>
      <c r="HGY78" s="335"/>
      <c r="HGZ78" s="330"/>
      <c r="HHA78" s="336"/>
      <c r="HHD78" s="335"/>
      <c r="HHE78" s="330"/>
      <c r="HHF78" s="336"/>
      <c r="HHI78" s="335"/>
      <c r="HHJ78" s="330"/>
      <c r="HHK78" s="336"/>
      <c r="HHN78" s="335"/>
      <c r="HHO78" s="330"/>
      <c r="HHP78" s="336"/>
      <c r="HHS78" s="335"/>
      <c r="HHT78" s="330"/>
      <c r="HHU78" s="336"/>
      <c r="HHX78" s="335"/>
      <c r="HHY78" s="330"/>
      <c r="HHZ78" s="336"/>
      <c r="HIC78" s="335"/>
      <c r="HID78" s="330"/>
      <c r="HIE78" s="336"/>
      <c r="HIH78" s="335"/>
      <c r="HII78" s="330"/>
      <c r="HIJ78" s="336"/>
      <c r="HIM78" s="335"/>
      <c r="HIN78" s="330"/>
      <c r="HIO78" s="336"/>
      <c r="HIR78" s="335"/>
      <c r="HIS78" s="330"/>
      <c r="HIT78" s="336"/>
      <c r="HIW78" s="335"/>
      <c r="HIX78" s="330"/>
      <c r="HIY78" s="336"/>
      <c r="HJB78" s="335"/>
      <c r="HJC78" s="330"/>
      <c r="HJD78" s="336"/>
      <c r="HJG78" s="335"/>
      <c r="HJH78" s="330"/>
      <c r="HJI78" s="336"/>
      <c r="HJL78" s="335"/>
      <c r="HJM78" s="330"/>
      <c r="HJN78" s="336"/>
      <c r="HJQ78" s="335"/>
      <c r="HJR78" s="330"/>
      <c r="HJS78" s="336"/>
      <c r="HJV78" s="335"/>
      <c r="HJW78" s="330"/>
      <c r="HJX78" s="336"/>
      <c r="HKA78" s="335"/>
      <c r="HKB78" s="330"/>
      <c r="HKC78" s="336"/>
      <c r="HKF78" s="335"/>
      <c r="HKG78" s="330"/>
      <c r="HKH78" s="336"/>
      <c r="HKK78" s="335"/>
      <c r="HKL78" s="330"/>
      <c r="HKM78" s="336"/>
      <c r="HKP78" s="335"/>
      <c r="HKQ78" s="330"/>
      <c r="HKR78" s="336"/>
      <c r="HKU78" s="335"/>
      <c r="HKV78" s="330"/>
      <c r="HKW78" s="336"/>
      <c r="HKZ78" s="335"/>
      <c r="HLA78" s="330"/>
      <c r="HLB78" s="336"/>
      <c r="HLE78" s="335"/>
      <c r="HLF78" s="330"/>
      <c r="HLG78" s="336"/>
      <c r="HLJ78" s="335"/>
      <c r="HLK78" s="330"/>
      <c r="HLL78" s="336"/>
      <c r="HLO78" s="335"/>
      <c r="HLP78" s="330"/>
      <c r="HLQ78" s="336"/>
      <c r="HLT78" s="335"/>
      <c r="HLU78" s="330"/>
      <c r="HLV78" s="336"/>
      <c r="HLY78" s="335"/>
      <c r="HLZ78" s="330"/>
      <c r="HMA78" s="336"/>
      <c r="HMD78" s="335"/>
      <c r="HME78" s="330"/>
      <c r="HMF78" s="336"/>
      <c r="HMI78" s="335"/>
      <c r="HMJ78" s="330"/>
      <c r="HMK78" s="336"/>
      <c r="HMN78" s="335"/>
      <c r="HMO78" s="330"/>
      <c r="HMP78" s="336"/>
      <c r="HMS78" s="335"/>
      <c r="HMT78" s="330"/>
      <c r="HMU78" s="336"/>
      <c r="HMX78" s="335"/>
      <c r="HMY78" s="330"/>
      <c r="HMZ78" s="336"/>
      <c r="HNC78" s="335"/>
      <c r="HND78" s="330"/>
      <c r="HNE78" s="336"/>
      <c r="HNH78" s="335"/>
      <c r="HNI78" s="330"/>
      <c r="HNJ78" s="336"/>
      <c r="HNM78" s="335"/>
      <c r="HNN78" s="330"/>
      <c r="HNO78" s="336"/>
      <c r="HNR78" s="335"/>
      <c r="HNS78" s="330"/>
      <c r="HNT78" s="336"/>
      <c r="HNW78" s="335"/>
      <c r="HNX78" s="330"/>
      <c r="HNY78" s="336"/>
      <c r="HOB78" s="335"/>
      <c r="HOC78" s="330"/>
      <c r="HOD78" s="336"/>
      <c r="HOG78" s="335"/>
      <c r="HOH78" s="330"/>
      <c r="HOI78" s="336"/>
      <c r="HOL78" s="335"/>
      <c r="HOM78" s="330"/>
      <c r="HON78" s="336"/>
      <c r="HOQ78" s="335"/>
      <c r="HOR78" s="330"/>
      <c r="HOS78" s="336"/>
      <c r="HOV78" s="335"/>
      <c r="HOW78" s="330"/>
      <c r="HOX78" s="336"/>
      <c r="HPA78" s="335"/>
      <c r="HPB78" s="330"/>
      <c r="HPC78" s="336"/>
      <c r="HPF78" s="335"/>
      <c r="HPG78" s="330"/>
      <c r="HPH78" s="336"/>
      <c r="HPK78" s="335"/>
      <c r="HPL78" s="330"/>
      <c r="HPM78" s="336"/>
      <c r="HPP78" s="335"/>
      <c r="HPQ78" s="330"/>
      <c r="HPR78" s="336"/>
      <c r="HPU78" s="335"/>
      <c r="HPV78" s="330"/>
      <c r="HPW78" s="336"/>
      <c r="HPZ78" s="335"/>
      <c r="HQA78" s="330"/>
      <c r="HQB78" s="336"/>
      <c r="HQE78" s="335"/>
      <c r="HQF78" s="330"/>
      <c r="HQG78" s="336"/>
      <c r="HQJ78" s="335"/>
      <c r="HQK78" s="330"/>
      <c r="HQL78" s="336"/>
      <c r="HQO78" s="335"/>
      <c r="HQP78" s="330"/>
      <c r="HQQ78" s="336"/>
      <c r="HQT78" s="335"/>
      <c r="HQU78" s="330"/>
      <c r="HQV78" s="336"/>
      <c r="HQY78" s="335"/>
      <c r="HQZ78" s="330"/>
      <c r="HRA78" s="336"/>
      <c r="HRD78" s="335"/>
      <c r="HRE78" s="330"/>
      <c r="HRF78" s="336"/>
      <c r="HRI78" s="335"/>
      <c r="HRJ78" s="330"/>
      <c r="HRK78" s="336"/>
      <c r="HRN78" s="335"/>
      <c r="HRO78" s="330"/>
      <c r="HRP78" s="336"/>
      <c r="HRS78" s="335"/>
      <c r="HRT78" s="330"/>
      <c r="HRU78" s="336"/>
      <c r="HRX78" s="335"/>
      <c r="HRY78" s="330"/>
      <c r="HRZ78" s="336"/>
      <c r="HSC78" s="335"/>
      <c r="HSD78" s="330"/>
      <c r="HSE78" s="336"/>
      <c r="HSH78" s="335"/>
      <c r="HSI78" s="330"/>
      <c r="HSJ78" s="336"/>
      <c r="HSM78" s="335"/>
      <c r="HSN78" s="330"/>
      <c r="HSO78" s="336"/>
      <c r="HSR78" s="335"/>
      <c r="HSS78" s="330"/>
      <c r="HST78" s="336"/>
      <c r="HSW78" s="335"/>
      <c r="HSX78" s="330"/>
      <c r="HSY78" s="336"/>
      <c r="HTB78" s="335"/>
      <c r="HTC78" s="330"/>
      <c r="HTD78" s="336"/>
      <c r="HTG78" s="335"/>
      <c r="HTH78" s="330"/>
      <c r="HTI78" s="336"/>
      <c r="HTL78" s="335"/>
      <c r="HTM78" s="330"/>
      <c r="HTN78" s="336"/>
      <c r="HTQ78" s="335"/>
      <c r="HTR78" s="330"/>
      <c r="HTS78" s="336"/>
      <c r="HTV78" s="335"/>
      <c r="HTW78" s="330"/>
      <c r="HTX78" s="336"/>
      <c r="HUA78" s="335"/>
      <c r="HUB78" s="330"/>
      <c r="HUC78" s="336"/>
      <c r="HUF78" s="335"/>
      <c r="HUG78" s="330"/>
      <c r="HUH78" s="336"/>
      <c r="HUK78" s="335"/>
      <c r="HUL78" s="330"/>
      <c r="HUM78" s="336"/>
      <c r="HUP78" s="335"/>
      <c r="HUQ78" s="330"/>
      <c r="HUR78" s="336"/>
      <c r="HUU78" s="335"/>
      <c r="HUV78" s="330"/>
      <c r="HUW78" s="336"/>
      <c r="HUZ78" s="335"/>
      <c r="HVA78" s="330"/>
      <c r="HVB78" s="336"/>
      <c r="HVE78" s="335"/>
      <c r="HVF78" s="330"/>
      <c r="HVG78" s="336"/>
      <c r="HVJ78" s="335"/>
      <c r="HVK78" s="330"/>
      <c r="HVL78" s="336"/>
      <c r="HVO78" s="335"/>
      <c r="HVP78" s="330"/>
      <c r="HVQ78" s="336"/>
      <c r="HVT78" s="335"/>
      <c r="HVU78" s="330"/>
      <c r="HVV78" s="336"/>
      <c r="HVY78" s="335"/>
      <c r="HVZ78" s="330"/>
      <c r="HWA78" s="336"/>
      <c r="HWD78" s="335"/>
      <c r="HWE78" s="330"/>
      <c r="HWF78" s="336"/>
      <c r="HWI78" s="335"/>
      <c r="HWJ78" s="330"/>
      <c r="HWK78" s="336"/>
      <c r="HWN78" s="335"/>
      <c r="HWO78" s="330"/>
      <c r="HWP78" s="336"/>
      <c r="HWS78" s="335"/>
      <c r="HWT78" s="330"/>
      <c r="HWU78" s="336"/>
      <c r="HWX78" s="335"/>
      <c r="HWY78" s="330"/>
      <c r="HWZ78" s="336"/>
      <c r="HXC78" s="335"/>
      <c r="HXD78" s="330"/>
      <c r="HXE78" s="336"/>
      <c r="HXH78" s="335"/>
      <c r="HXI78" s="330"/>
      <c r="HXJ78" s="336"/>
      <c r="HXM78" s="335"/>
      <c r="HXN78" s="330"/>
      <c r="HXO78" s="336"/>
      <c r="HXR78" s="335"/>
      <c r="HXS78" s="330"/>
      <c r="HXT78" s="336"/>
      <c r="HXW78" s="335"/>
      <c r="HXX78" s="330"/>
      <c r="HXY78" s="336"/>
      <c r="HYB78" s="335"/>
      <c r="HYC78" s="330"/>
      <c r="HYD78" s="336"/>
      <c r="HYG78" s="335"/>
      <c r="HYH78" s="330"/>
      <c r="HYI78" s="336"/>
      <c r="HYL78" s="335"/>
      <c r="HYM78" s="330"/>
      <c r="HYN78" s="336"/>
      <c r="HYQ78" s="335"/>
      <c r="HYR78" s="330"/>
      <c r="HYS78" s="336"/>
      <c r="HYV78" s="335"/>
      <c r="HYW78" s="330"/>
      <c r="HYX78" s="336"/>
      <c r="HZA78" s="335"/>
      <c r="HZB78" s="330"/>
      <c r="HZC78" s="336"/>
      <c r="HZF78" s="335"/>
      <c r="HZG78" s="330"/>
      <c r="HZH78" s="336"/>
      <c r="HZK78" s="335"/>
      <c r="HZL78" s="330"/>
      <c r="HZM78" s="336"/>
      <c r="HZP78" s="335"/>
      <c r="HZQ78" s="330"/>
      <c r="HZR78" s="336"/>
      <c r="HZU78" s="335"/>
      <c r="HZV78" s="330"/>
      <c r="HZW78" s="336"/>
      <c r="HZZ78" s="335"/>
      <c r="IAA78" s="330"/>
      <c r="IAB78" s="336"/>
      <c r="IAE78" s="335"/>
      <c r="IAF78" s="330"/>
      <c r="IAG78" s="336"/>
      <c r="IAJ78" s="335"/>
      <c r="IAK78" s="330"/>
      <c r="IAL78" s="336"/>
      <c r="IAO78" s="335"/>
      <c r="IAP78" s="330"/>
      <c r="IAQ78" s="336"/>
      <c r="IAT78" s="335"/>
      <c r="IAU78" s="330"/>
      <c r="IAV78" s="336"/>
      <c r="IAY78" s="335"/>
      <c r="IAZ78" s="330"/>
      <c r="IBA78" s="336"/>
      <c r="IBD78" s="335"/>
      <c r="IBE78" s="330"/>
      <c r="IBF78" s="336"/>
      <c r="IBI78" s="335"/>
      <c r="IBJ78" s="330"/>
      <c r="IBK78" s="336"/>
      <c r="IBN78" s="335"/>
      <c r="IBO78" s="330"/>
      <c r="IBP78" s="336"/>
      <c r="IBS78" s="335"/>
      <c r="IBT78" s="330"/>
      <c r="IBU78" s="336"/>
      <c r="IBX78" s="335"/>
      <c r="IBY78" s="330"/>
      <c r="IBZ78" s="336"/>
      <c r="ICC78" s="335"/>
      <c r="ICD78" s="330"/>
      <c r="ICE78" s="336"/>
      <c r="ICH78" s="335"/>
      <c r="ICI78" s="330"/>
      <c r="ICJ78" s="336"/>
      <c r="ICM78" s="335"/>
      <c r="ICN78" s="330"/>
      <c r="ICO78" s="336"/>
      <c r="ICR78" s="335"/>
      <c r="ICS78" s="330"/>
      <c r="ICT78" s="336"/>
      <c r="ICW78" s="335"/>
      <c r="ICX78" s="330"/>
      <c r="ICY78" s="336"/>
      <c r="IDB78" s="335"/>
      <c r="IDC78" s="330"/>
      <c r="IDD78" s="336"/>
      <c r="IDG78" s="335"/>
      <c r="IDH78" s="330"/>
      <c r="IDI78" s="336"/>
      <c r="IDL78" s="335"/>
      <c r="IDM78" s="330"/>
      <c r="IDN78" s="336"/>
      <c r="IDQ78" s="335"/>
      <c r="IDR78" s="330"/>
      <c r="IDS78" s="336"/>
      <c r="IDV78" s="335"/>
      <c r="IDW78" s="330"/>
      <c r="IDX78" s="336"/>
      <c r="IEA78" s="335"/>
      <c r="IEB78" s="330"/>
      <c r="IEC78" s="336"/>
      <c r="IEF78" s="335"/>
      <c r="IEG78" s="330"/>
      <c r="IEH78" s="336"/>
      <c r="IEK78" s="335"/>
      <c r="IEL78" s="330"/>
      <c r="IEM78" s="336"/>
      <c r="IEP78" s="335"/>
      <c r="IEQ78" s="330"/>
      <c r="IER78" s="336"/>
      <c r="IEU78" s="335"/>
      <c r="IEV78" s="330"/>
      <c r="IEW78" s="336"/>
      <c r="IEZ78" s="335"/>
      <c r="IFA78" s="330"/>
      <c r="IFB78" s="336"/>
      <c r="IFE78" s="335"/>
      <c r="IFF78" s="330"/>
      <c r="IFG78" s="336"/>
      <c r="IFJ78" s="335"/>
      <c r="IFK78" s="330"/>
      <c r="IFL78" s="336"/>
      <c r="IFO78" s="335"/>
      <c r="IFP78" s="330"/>
      <c r="IFQ78" s="336"/>
      <c r="IFT78" s="335"/>
      <c r="IFU78" s="330"/>
      <c r="IFV78" s="336"/>
      <c r="IFY78" s="335"/>
      <c r="IFZ78" s="330"/>
      <c r="IGA78" s="336"/>
      <c r="IGD78" s="335"/>
      <c r="IGE78" s="330"/>
      <c r="IGF78" s="336"/>
      <c r="IGI78" s="335"/>
      <c r="IGJ78" s="330"/>
      <c r="IGK78" s="336"/>
      <c r="IGN78" s="335"/>
      <c r="IGO78" s="330"/>
      <c r="IGP78" s="336"/>
      <c r="IGS78" s="335"/>
      <c r="IGT78" s="330"/>
      <c r="IGU78" s="336"/>
      <c r="IGX78" s="335"/>
      <c r="IGY78" s="330"/>
      <c r="IGZ78" s="336"/>
      <c r="IHC78" s="335"/>
      <c r="IHD78" s="330"/>
      <c r="IHE78" s="336"/>
      <c r="IHH78" s="335"/>
      <c r="IHI78" s="330"/>
      <c r="IHJ78" s="336"/>
      <c r="IHM78" s="335"/>
      <c r="IHN78" s="330"/>
      <c r="IHO78" s="336"/>
      <c r="IHR78" s="335"/>
      <c r="IHS78" s="330"/>
      <c r="IHT78" s="336"/>
      <c r="IHW78" s="335"/>
      <c r="IHX78" s="330"/>
      <c r="IHY78" s="336"/>
      <c r="IIB78" s="335"/>
      <c r="IIC78" s="330"/>
      <c r="IID78" s="336"/>
      <c r="IIG78" s="335"/>
      <c r="IIH78" s="330"/>
      <c r="III78" s="336"/>
      <c r="IIL78" s="335"/>
      <c r="IIM78" s="330"/>
      <c r="IIN78" s="336"/>
      <c r="IIQ78" s="335"/>
      <c r="IIR78" s="330"/>
      <c r="IIS78" s="336"/>
      <c r="IIV78" s="335"/>
      <c r="IIW78" s="330"/>
      <c r="IIX78" s="336"/>
      <c r="IJA78" s="335"/>
      <c r="IJB78" s="330"/>
      <c r="IJC78" s="336"/>
      <c r="IJF78" s="335"/>
      <c r="IJG78" s="330"/>
      <c r="IJH78" s="336"/>
      <c r="IJK78" s="335"/>
      <c r="IJL78" s="330"/>
      <c r="IJM78" s="336"/>
      <c r="IJP78" s="335"/>
      <c r="IJQ78" s="330"/>
      <c r="IJR78" s="336"/>
      <c r="IJU78" s="335"/>
      <c r="IJV78" s="330"/>
      <c r="IJW78" s="336"/>
      <c r="IJZ78" s="335"/>
      <c r="IKA78" s="330"/>
      <c r="IKB78" s="336"/>
      <c r="IKE78" s="335"/>
      <c r="IKF78" s="330"/>
      <c r="IKG78" s="336"/>
      <c r="IKJ78" s="335"/>
      <c r="IKK78" s="330"/>
      <c r="IKL78" s="336"/>
      <c r="IKO78" s="335"/>
      <c r="IKP78" s="330"/>
      <c r="IKQ78" s="336"/>
      <c r="IKT78" s="335"/>
      <c r="IKU78" s="330"/>
      <c r="IKV78" s="336"/>
      <c r="IKY78" s="335"/>
      <c r="IKZ78" s="330"/>
      <c r="ILA78" s="336"/>
      <c r="ILD78" s="335"/>
      <c r="ILE78" s="330"/>
      <c r="ILF78" s="336"/>
      <c r="ILI78" s="335"/>
      <c r="ILJ78" s="330"/>
      <c r="ILK78" s="336"/>
      <c r="ILN78" s="335"/>
      <c r="ILO78" s="330"/>
      <c r="ILP78" s="336"/>
      <c r="ILS78" s="335"/>
      <c r="ILT78" s="330"/>
      <c r="ILU78" s="336"/>
      <c r="ILX78" s="335"/>
      <c r="ILY78" s="330"/>
      <c r="ILZ78" s="336"/>
      <c r="IMC78" s="335"/>
      <c r="IMD78" s="330"/>
      <c r="IME78" s="336"/>
      <c r="IMH78" s="335"/>
      <c r="IMI78" s="330"/>
      <c r="IMJ78" s="336"/>
      <c r="IMM78" s="335"/>
      <c r="IMN78" s="330"/>
      <c r="IMO78" s="336"/>
      <c r="IMR78" s="335"/>
      <c r="IMS78" s="330"/>
      <c r="IMT78" s="336"/>
      <c r="IMW78" s="335"/>
      <c r="IMX78" s="330"/>
      <c r="IMY78" s="336"/>
      <c r="INB78" s="335"/>
      <c r="INC78" s="330"/>
      <c r="IND78" s="336"/>
      <c r="ING78" s="335"/>
      <c r="INH78" s="330"/>
      <c r="INI78" s="336"/>
      <c r="INL78" s="335"/>
      <c r="INM78" s="330"/>
      <c r="INN78" s="336"/>
      <c r="INQ78" s="335"/>
      <c r="INR78" s="330"/>
      <c r="INS78" s="336"/>
      <c r="INV78" s="335"/>
      <c r="INW78" s="330"/>
      <c r="INX78" s="336"/>
      <c r="IOA78" s="335"/>
      <c r="IOB78" s="330"/>
      <c r="IOC78" s="336"/>
      <c r="IOF78" s="335"/>
      <c r="IOG78" s="330"/>
      <c r="IOH78" s="336"/>
      <c r="IOK78" s="335"/>
      <c r="IOL78" s="330"/>
      <c r="IOM78" s="336"/>
      <c r="IOP78" s="335"/>
      <c r="IOQ78" s="330"/>
      <c r="IOR78" s="336"/>
      <c r="IOU78" s="335"/>
      <c r="IOV78" s="330"/>
      <c r="IOW78" s="336"/>
      <c r="IOZ78" s="335"/>
      <c r="IPA78" s="330"/>
      <c r="IPB78" s="336"/>
      <c r="IPE78" s="335"/>
      <c r="IPF78" s="330"/>
      <c r="IPG78" s="336"/>
      <c r="IPJ78" s="335"/>
      <c r="IPK78" s="330"/>
      <c r="IPL78" s="336"/>
      <c r="IPO78" s="335"/>
      <c r="IPP78" s="330"/>
      <c r="IPQ78" s="336"/>
      <c r="IPT78" s="335"/>
      <c r="IPU78" s="330"/>
      <c r="IPV78" s="336"/>
      <c r="IPY78" s="335"/>
      <c r="IPZ78" s="330"/>
      <c r="IQA78" s="336"/>
      <c r="IQD78" s="335"/>
      <c r="IQE78" s="330"/>
      <c r="IQF78" s="336"/>
      <c r="IQI78" s="335"/>
      <c r="IQJ78" s="330"/>
      <c r="IQK78" s="336"/>
      <c r="IQN78" s="335"/>
      <c r="IQO78" s="330"/>
      <c r="IQP78" s="336"/>
      <c r="IQS78" s="335"/>
      <c r="IQT78" s="330"/>
      <c r="IQU78" s="336"/>
      <c r="IQX78" s="335"/>
      <c r="IQY78" s="330"/>
      <c r="IQZ78" s="336"/>
      <c r="IRC78" s="335"/>
      <c r="IRD78" s="330"/>
      <c r="IRE78" s="336"/>
      <c r="IRH78" s="335"/>
      <c r="IRI78" s="330"/>
      <c r="IRJ78" s="336"/>
      <c r="IRM78" s="335"/>
      <c r="IRN78" s="330"/>
      <c r="IRO78" s="336"/>
      <c r="IRR78" s="335"/>
      <c r="IRS78" s="330"/>
      <c r="IRT78" s="336"/>
      <c r="IRW78" s="335"/>
      <c r="IRX78" s="330"/>
      <c r="IRY78" s="336"/>
      <c r="ISB78" s="335"/>
      <c r="ISC78" s="330"/>
      <c r="ISD78" s="336"/>
      <c r="ISG78" s="335"/>
      <c r="ISH78" s="330"/>
      <c r="ISI78" s="336"/>
      <c r="ISL78" s="335"/>
      <c r="ISM78" s="330"/>
      <c r="ISN78" s="336"/>
      <c r="ISQ78" s="335"/>
      <c r="ISR78" s="330"/>
      <c r="ISS78" s="336"/>
      <c r="ISV78" s="335"/>
      <c r="ISW78" s="330"/>
      <c r="ISX78" s="336"/>
      <c r="ITA78" s="335"/>
      <c r="ITB78" s="330"/>
      <c r="ITC78" s="336"/>
      <c r="ITF78" s="335"/>
      <c r="ITG78" s="330"/>
      <c r="ITH78" s="336"/>
      <c r="ITK78" s="335"/>
      <c r="ITL78" s="330"/>
      <c r="ITM78" s="336"/>
      <c r="ITP78" s="335"/>
      <c r="ITQ78" s="330"/>
      <c r="ITR78" s="336"/>
      <c r="ITU78" s="335"/>
      <c r="ITV78" s="330"/>
      <c r="ITW78" s="336"/>
      <c r="ITZ78" s="335"/>
      <c r="IUA78" s="330"/>
      <c r="IUB78" s="336"/>
      <c r="IUE78" s="335"/>
      <c r="IUF78" s="330"/>
      <c r="IUG78" s="336"/>
      <c r="IUJ78" s="335"/>
      <c r="IUK78" s="330"/>
      <c r="IUL78" s="336"/>
      <c r="IUO78" s="335"/>
      <c r="IUP78" s="330"/>
      <c r="IUQ78" s="336"/>
      <c r="IUT78" s="335"/>
      <c r="IUU78" s="330"/>
      <c r="IUV78" s="336"/>
      <c r="IUY78" s="335"/>
      <c r="IUZ78" s="330"/>
      <c r="IVA78" s="336"/>
      <c r="IVD78" s="335"/>
      <c r="IVE78" s="330"/>
      <c r="IVF78" s="336"/>
      <c r="IVI78" s="335"/>
      <c r="IVJ78" s="330"/>
      <c r="IVK78" s="336"/>
      <c r="IVN78" s="335"/>
      <c r="IVO78" s="330"/>
      <c r="IVP78" s="336"/>
      <c r="IVS78" s="335"/>
      <c r="IVT78" s="330"/>
      <c r="IVU78" s="336"/>
      <c r="IVX78" s="335"/>
      <c r="IVY78" s="330"/>
      <c r="IVZ78" s="336"/>
      <c r="IWC78" s="335"/>
      <c r="IWD78" s="330"/>
      <c r="IWE78" s="336"/>
      <c r="IWH78" s="335"/>
      <c r="IWI78" s="330"/>
      <c r="IWJ78" s="336"/>
      <c r="IWM78" s="335"/>
      <c r="IWN78" s="330"/>
      <c r="IWO78" s="336"/>
      <c r="IWR78" s="335"/>
      <c r="IWS78" s="330"/>
      <c r="IWT78" s="336"/>
      <c r="IWW78" s="335"/>
      <c r="IWX78" s="330"/>
      <c r="IWY78" s="336"/>
      <c r="IXB78" s="335"/>
      <c r="IXC78" s="330"/>
      <c r="IXD78" s="336"/>
      <c r="IXG78" s="335"/>
      <c r="IXH78" s="330"/>
      <c r="IXI78" s="336"/>
      <c r="IXL78" s="335"/>
      <c r="IXM78" s="330"/>
      <c r="IXN78" s="336"/>
      <c r="IXQ78" s="335"/>
      <c r="IXR78" s="330"/>
      <c r="IXS78" s="336"/>
      <c r="IXV78" s="335"/>
      <c r="IXW78" s="330"/>
      <c r="IXX78" s="336"/>
      <c r="IYA78" s="335"/>
      <c r="IYB78" s="330"/>
      <c r="IYC78" s="336"/>
      <c r="IYF78" s="335"/>
      <c r="IYG78" s="330"/>
      <c r="IYH78" s="336"/>
      <c r="IYK78" s="335"/>
      <c r="IYL78" s="330"/>
      <c r="IYM78" s="336"/>
      <c r="IYP78" s="335"/>
      <c r="IYQ78" s="330"/>
      <c r="IYR78" s="336"/>
      <c r="IYU78" s="335"/>
      <c r="IYV78" s="330"/>
      <c r="IYW78" s="336"/>
      <c r="IYZ78" s="335"/>
      <c r="IZA78" s="330"/>
      <c r="IZB78" s="336"/>
      <c r="IZE78" s="335"/>
      <c r="IZF78" s="330"/>
      <c r="IZG78" s="336"/>
      <c r="IZJ78" s="335"/>
      <c r="IZK78" s="330"/>
      <c r="IZL78" s="336"/>
      <c r="IZO78" s="335"/>
      <c r="IZP78" s="330"/>
      <c r="IZQ78" s="336"/>
      <c r="IZT78" s="335"/>
      <c r="IZU78" s="330"/>
      <c r="IZV78" s="336"/>
      <c r="IZY78" s="335"/>
      <c r="IZZ78" s="330"/>
      <c r="JAA78" s="336"/>
      <c r="JAD78" s="335"/>
      <c r="JAE78" s="330"/>
      <c r="JAF78" s="336"/>
      <c r="JAI78" s="335"/>
      <c r="JAJ78" s="330"/>
      <c r="JAK78" s="336"/>
      <c r="JAN78" s="335"/>
      <c r="JAO78" s="330"/>
      <c r="JAP78" s="336"/>
      <c r="JAS78" s="335"/>
      <c r="JAT78" s="330"/>
      <c r="JAU78" s="336"/>
      <c r="JAX78" s="335"/>
      <c r="JAY78" s="330"/>
      <c r="JAZ78" s="336"/>
      <c r="JBC78" s="335"/>
      <c r="JBD78" s="330"/>
      <c r="JBE78" s="336"/>
      <c r="JBH78" s="335"/>
      <c r="JBI78" s="330"/>
      <c r="JBJ78" s="336"/>
      <c r="JBM78" s="335"/>
      <c r="JBN78" s="330"/>
      <c r="JBO78" s="336"/>
      <c r="JBR78" s="335"/>
      <c r="JBS78" s="330"/>
      <c r="JBT78" s="336"/>
      <c r="JBW78" s="335"/>
      <c r="JBX78" s="330"/>
      <c r="JBY78" s="336"/>
      <c r="JCB78" s="335"/>
      <c r="JCC78" s="330"/>
      <c r="JCD78" s="336"/>
      <c r="JCG78" s="335"/>
      <c r="JCH78" s="330"/>
      <c r="JCI78" s="336"/>
      <c r="JCL78" s="335"/>
      <c r="JCM78" s="330"/>
      <c r="JCN78" s="336"/>
      <c r="JCQ78" s="335"/>
      <c r="JCR78" s="330"/>
      <c r="JCS78" s="336"/>
      <c r="JCV78" s="335"/>
      <c r="JCW78" s="330"/>
      <c r="JCX78" s="336"/>
      <c r="JDA78" s="335"/>
      <c r="JDB78" s="330"/>
      <c r="JDC78" s="336"/>
      <c r="JDF78" s="335"/>
      <c r="JDG78" s="330"/>
      <c r="JDH78" s="336"/>
      <c r="JDK78" s="335"/>
      <c r="JDL78" s="330"/>
      <c r="JDM78" s="336"/>
      <c r="JDP78" s="335"/>
      <c r="JDQ78" s="330"/>
      <c r="JDR78" s="336"/>
      <c r="JDU78" s="335"/>
      <c r="JDV78" s="330"/>
      <c r="JDW78" s="336"/>
      <c r="JDZ78" s="335"/>
      <c r="JEA78" s="330"/>
      <c r="JEB78" s="336"/>
      <c r="JEE78" s="335"/>
      <c r="JEF78" s="330"/>
      <c r="JEG78" s="336"/>
      <c r="JEJ78" s="335"/>
      <c r="JEK78" s="330"/>
      <c r="JEL78" s="336"/>
      <c r="JEO78" s="335"/>
      <c r="JEP78" s="330"/>
      <c r="JEQ78" s="336"/>
      <c r="JET78" s="335"/>
      <c r="JEU78" s="330"/>
      <c r="JEV78" s="336"/>
      <c r="JEY78" s="335"/>
      <c r="JEZ78" s="330"/>
      <c r="JFA78" s="336"/>
      <c r="JFD78" s="335"/>
      <c r="JFE78" s="330"/>
      <c r="JFF78" s="336"/>
      <c r="JFI78" s="335"/>
      <c r="JFJ78" s="330"/>
      <c r="JFK78" s="336"/>
      <c r="JFN78" s="335"/>
      <c r="JFO78" s="330"/>
      <c r="JFP78" s="336"/>
      <c r="JFS78" s="335"/>
      <c r="JFT78" s="330"/>
      <c r="JFU78" s="336"/>
      <c r="JFX78" s="335"/>
      <c r="JFY78" s="330"/>
      <c r="JFZ78" s="336"/>
      <c r="JGC78" s="335"/>
      <c r="JGD78" s="330"/>
      <c r="JGE78" s="336"/>
      <c r="JGH78" s="335"/>
      <c r="JGI78" s="330"/>
      <c r="JGJ78" s="336"/>
      <c r="JGM78" s="335"/>
      <c r="JGN78" s="330"/>
      <c r="JGO78" s="336"/>
      <c r="JGR78" s="335"/>
      <c r="JGS78" s="330"/>
      <c r="JGT78" s="336"/>
      <c r="JGW78" s="335"/>
      <c r="JGX78" s="330"/>
      <c r="JGY78" s="336"/>
      <c r="JHB78" s="335"/>
      <c r="JHC78" s="330"/>
      <c r="JHD78" s="336"/>
      <c r="JHG78" s="335"/>
      <c r="JHH78" s="330"/>
      <c r="JHI78" s="336"/>
      <c r="JHL78" s="335"/>
      <c r="JHM78" s="330"/>
      <c r="JHN78" s="336"/>
      <c r="JHQ78" s="335"/>
      <c r="JHR78" s="330"/>
      <c r="JHS78" s="336"/>
      <c r="JHV78" s="335"/>
      <c r="JHW78" s="330"/>
      <c r="JHX78" s="336"/>
      <c r="JIA78" s="335"/>
      <c r="JIB78" s="330"/>
      <c r="JIC78" s="336"/>
      <c r="JIF78" s="335"/>
      <c r="JIG78" s="330"/>
      <c r="JIH78" s="336"/>
      <c r="JIK78" s="335"/>
      <c r="JIL78" s="330"/>
      <c r="JIM78" s="336"/>
      <c r="JIP78" s="335"/>
      <c r="JIQ78" s="330"/>
      <c r="JIR78" s="336"/>
      <c r="JIU78" s="335"/>
      <c r="JIV78" s="330"/>
      <c r="JIW78" s="336"/>
      <c r="JIZ78" s="335"/>
      <c r="JJA78" s="330"/>
      <c r="JJB78" s="336"/>
      <c r="JJE78" s="335"/>
      <c r="JJF78" s="330"/>
      <c r="JJG78" s="336"/>
      <c r="JJJ78" s="335"/>
      <c r="JJK78" s="330"/>
      <c r="JJL78" s="336"/>
      <c r="JJO78" s="335"/>
      <c r="JJP78" s="330"/>
      <c r="JJQ78" s="336"/>
      <c r="JJT78" s="335"/>
      <c r="JJU78" s="330"/>
      <c r="JJV78" s="336"/>
      <c r="JJY78" s="335"/>
      <c r="JJZ78" s="330"/>
      <c r="JKA78" s="336"/>
      <c r="JKD78" s="335"/>
      <c r="JKE78" s="330"/>
      <c r="JKF78" s="336"/>
      <c r="JKI78" s="335"/>
      <c r="JKJ78" s="330"/>
      <c r="JKK78" s="336"/>
      <c r="JKN78" s="335"/>
      <c r="JKO78" s="330"/>
      <c r="JKP78" s="336"/>
      <c r="JKS78" s="335"/>
      <c r="JKT78" s="330"/>
      <c r="JKU78" s="336"/>
      <c r="JKX78" s="335"/>
      <c r="JKY78" s="330"/>
      <c r="JKZ78" s="336"/>
      <c r="JLC78" s="335"/>
      <c r="JLD78" s="330"/>
      <c r="JLE78" s="336"/>
      <c r="JLH78" s="335"/>
      <c r="JLI78" s="330"/>
      <c r="JLJ78" s="336"/>
      <c r="JLM78" s="335"/>
      <c r="JLN78" s="330"/>
      <c r="JLO78" s="336"/>
      <c r="JLR78" s="335"/>
      <c r="JLS78" s="330"/>
      <c r="JLT78" s="336"/>
      <c r="JLW78" s="335"/>
      <c r="JLX78" s="330"/>
      <c r="JLY78" s="336"/>
      <c r="JMB78" s="335"/>
      <c r="JMC78" s="330"/>
      <c r="JMD78" s="336"/>
      <c r="JMG78" s="335"/>
      <c r="JMH78" s="330"/>
      <c r="JMI78" s="336"/>
      <c r="JML78" s="335"/>
      <c r="JMM78" s="330"/>
      <c r="JMN78" s="336"/>
      <c r="JMQ78" s="335"/>
      <c r="JMR78" s="330"/>
      <c r="JMS78" s="336"/>
      <c r="JMV78" s="335"/>
      <c r="JMW78" s="330"/>
      <c r="JMX78" s="336"/>
      <c r="JNA78" s="335"/>
      <c r="JNB78" s="330"/>
      <c r="JNC78" s="336"/>
      <c r="JNF78" s="335"/>
      <c r="JNG78" s="330"/>
      <c r="JNH78" s="336"/>
      <c r="JNK78" s="335"/>
      <c r="JNL78" s="330"/>
      <c r="JNM78" s="336"/>
      <c r="JNP78" s="335"/>
      <c r="JNQ78" s="330"/>
      <c r="JNR78" s="336"/>
      <c r="JNU78" s="335"/>
      <c r="JNV78" s="330"/>
      <c r="JNW78" s="336"/>
      <c r="JNZ78" s="335"/>
      <c r="JOA78" s="330"/>
      <c r="JOB78" s="336"/>
      <c r="JOE78" s="335"/>
      <c r="JOF78" s="330"/>
      <c r="JOG78" s="336"/>
      <c r="JOJ78" s="335"/>
      <c r="JOK78" s="330"/>
      <c r="JOL78" s="336"/>
      <c r="JOO78" s="335"/>
      <c r="JOP78" s="330"/>
      <c r="JOQ78" s="336"/>
      <c r="JOT78" s="335"/>
      <c r="JOU78" s="330"/>
      <c r="JOV78" s="336"/>
      <c r="JOY78" s="335"/>
      <c r="JOZ78" s="330"/>
      <c r="JPA78" s="336"/>
      <c r="JPD78" s="335"/>
      <c r="JPE78" s="330"/>
      <c r="JPF78" s="336"/>
      <c r="JPI78" s="335"/>
      <c r="JPJ78" s="330"/>
      <c r="JPK78" s="336"/>
      <c r="JPN78" s="335"/>
      <c r="JPO78" s="330"/>
      <c r="JPP78" s="336"/>
      <c r="JPS78" s="335"/>
      <c r="JPT78" s="330"/>
      <c r="JPU78" s="336"/>
      <c r="JPX78" s="335"/>
      <c r="JPY78" s="330"/>
      <c r="JPZ78" s="336"/>
      <c r="JQC78" s="335"/>
      <c r="JQD78" s="330"/>
      <c r="JQE78" s="336"/>
      <c r="JQH78" s="335"/>
      <c r="JQI78" s="330"/>
      <c r="JQJ78" s="336"/>
      <c r="JQM78" s="335"/>
      <c r="JQN78" s="330"/>
      <c r="JQO78" s="336"/>
      <c r="JQR78" s="335"/>
      <c r="JQS78" s="330"/>
      <c r="JQT78" s="336"/>
      <c r="JQW78" s="335"/>
      <c r="JQX78" s="330"/>
      <c r="JQY78" s="336"/>
      <c r="JRB78" s="335"/>
      <c r="JRC78" s="330"/>
      <c r="JRD78" s="336"/>
      <c r="JRG78" s="335"/>
      <c r="JRH78" s="330"/>
      <c r="JRI78" s="336"/>
      <c r="JRL78" s="335"/>
      <c r="JRM78" s="330"/>
      <c r="JRN78" s="336"/>
      <c r="JRQ78" s="335"/>
      <c r="JRR78" s="330"/>
      <c r="JRS78" s="336"/>
      <c r="JRV78" s="335"/>
      <c r="JRW78" s="330"/>
      <c r="JRX78" s="336"/>
      <c r="JSA78" s="335"/>
      <c r="JSB78" s="330"/>
      <c r="JSC78" s="336"/>
      <c r="JSF78" s="335"/>
      <c r="JSG78" s="330"/>
      <c r="JSH78" s="336"/>
      <c r="JSK78" s="335"/>
      <c r="JSL78" s="330"/>
      <c r="JSM78" s="336"/>
      <c r="JSP78" s="335"/>
      <c r="JSQ78" s="330"/>
      <c r="JSR78" s="336"/>
      <c r="JSU78" s="335"/>
      <c r="JSV78" s="330"/>
      <c r="JSW78" s="336"/>
      <c r="JSZ78" s="335"/>
      <c r="JTA78" s="330"/>
      <c r="JTB78" s="336"/>
      <c r="JTE78" s="335"/>
      <c r="JTF78" s="330"/>
      <c r="JTG78" s="336"/>
      <c r="JTJ78" s="335"/>
      <c r="JTK78" s="330"/>
      <c r="JTL78" s="336"/>
      <c r="JTO78" s="335"/>
      <c r="JTP78" s="330"/>
      <c r="JTQ78" s="336"/>
      <c r="JTT78" s="335"/>
      <c r="JTU78" s="330"/>
      <c r="JTV78" s="336"/>
      <c r="JTY78" s="335"/>
      <c r="JTZ78" s="330"/>
      <c r="JUA78" s="336"/>
      <c r="JUD78" s="335"/>
      <c r="JUE78" s="330"/>
      <c r="JUF78" s="336"/>
      <c r="JUI78" s="335"/>
      <c r="JUJ78" s="330"/>
      <c r="JUK78" s="336"/>
      <c r="JUN78" s="335"/>
      <c r="JUO78" s="330"/>
      <c r="JUP78" s="336"/>
      <c r="JUS78" s="335"/>
      <c r="JUT78" s="330"/>
      <c r="JUU78" s="336"/>
      <c r="JUX78" s="335"/>
      <c r="JUY78" s="330"/>
      <c r="JUZ78" s="336"/>
      <c r="JVC78" s="335"/>
      <c r="JVD78" s="330"/>
      <c r="JVE78" s="336"/>
      <c r="JVH78" s="335"/>
      <c r="JVI78" s="330"/>
      <c r="JVJ78" s="336"/>
      <c r="JVM78" s="335"/>
      <c r="JVN78" s="330"/>
      <c r="JVO78" s="336"/>
      <c r="JVR78" s="335"/>
      <c r="JVS78" s="330"/>
      <c r="JVT78" s="336"/>
      <c r="JVW78" s="335"/>
      <c r="JVX78" s="330"/>
      <c r="JVY78" s="336"/>
      <c r="JWB78" s="335"/>
      <c r="JWC78" s="330"/>
      <c r="JWD78" s="336"/>
      <c r="JWG78" s="335"/>
      <c r="JWH78" s="330"/>
      <c r="JWI78" s="336"/>
      <c r="JWL78" s="335"/>
      <c r="JWM78" s="330"/>
      <c r="JWN78" s="336"/>
      <c r="JWQ78" s="335"/>
      <c r="JWR78" s="330"/>
      <c r="JWS78" s="336"/>
      <c r="JWV78" s="335"/>
      <c r="JWW78" s="330"/>
      <c r="JWX78" s="336"/>
      <c r="JXA78" s="335"/>
      <c r="JXB78" s="330"/>
      <c r="JXC78" s="336"/>
      <c r="JXF78" s="335"/>
      <c r="JXG78" s="330"/>
      <c r="JXH78" s="336"/>
      <c r="JXK78" s="335"/>
      <c r="JXL78" s="330"/>
      <c r="JXM78" s="336"/>
      <c r="JXP78" s="335"/>
      <c r="JXQ78" s="330"/>
      <c r="JXR78" s="336"/>
      <c r="JXU78" s="335"/>
      <c r="JXV78" s="330"/>
      <c r="JXW78" s="336"/>
      <c r="JXZ78" s="335"/>
      <c r="JYA78" s="330"/>
      <c r="JYB78" s="336"/>
      <c r="JYE78" s="335"/>
      <c r="JYF78" s="330"/>
      <c r="JYG78" s="336"/>
      <c r="JYJ78" s="335"/>
      <c r="JYK78" s="330"/>
      <c r="JYL78" s="336"/>
      <c r="JYO78" s="335"/>
      <c r="JYP78" s="330"/>
      <c r="JYQ78" s="336"/>
      <c r="JYT78" s="335"/>
      <c r="JYU78" s="330"/>
      <c r="JYV78" s="336"/>
      <c r="JYY78" s="335"/>
      <c r="JYZ78" s="330"/>
      <c r="JZA78" s="336"/>
      <c r="JZD78" s="335"/>
      <c r="JZE78" s="330"/>
      <c r="JZF78" s="336"/>
      <c r="JZI78" s="335"/>
      <c r="JZJ78" s="330"/>
      <c r="JZK78" s="336"/>
      <c r="JZN78" s="335"/>
      <c r="JZO78" s="330"/>
      <c r="JZP78" s="336"/>
      <c r="JZS78" s="335"/>
      <c r="JZT78" s="330"/>
      <c r="JZU78" s="336"/>
      <c r="JZX78" s="335"/>
      <c r="JZY78" s="330"/>
      <c r="JZZ78" s="336"/>
      <c r="KAC78" s="335"/>
      <c r="KAD78" s="330"/>
      <c r="KAE78" s="336"/>
      <c r="KAH78" s="335"/>
      <c r="KAI78" s="330"/>
      <c r="KAJ78" s="336"/>
      <c r="KAM78" s="335"/>
      <c r="KAN78" s="330"/>
      <c r="KAO78" s="336"/>
      <c r="KAR78" s="335"/>
      <c r="KAS78" s="330"/>
      <c r="KAT78" s="336"/>
      <c r="KAW78" s="335"/>
      <c r="KAX78" s="330"/>
      <c r="KAY78" s="336"/>
      <c r="KBB78" s="335"/>
      <c r="KBC78" s="330"/>
      <c r="KBD78" s="336"/>
      <c r="KBG78" s="335"/>
      <c r="KBH78" s="330"/>
      <c r="KBI78" s="336"/>
      <c r="KBL78" s="335"/>
      <c r="KBM78" s="330"/>
      <c r="KBN78" s="336"/>
      <c r="KBQ78" s="335"/>
      <c r="KBR78" s="330"/>
      <c r="KBS78" s="336"/>
      <c r="KBV78" s="335"/>
      <c r="KBW78" s="330"/>
      <c r="KBX78" s="336"/>
      <c r="KCA78" s="335"/>
      <c r="KCB78" s="330"/>
      <c r="KCC78" s="336"/>
      <c r="KCF78" s="335"/>
      <c r="KCG78" s="330"/>
      <c r="KCH78" s="336"/>
      <c r="KCK78" s="335"/>
      <c r="KCL78" s="330"/>
      <c r="KCM78" s="336"/>
      <c r="KCP78" s="335"/>
      <c r="KCQ78" s="330"/>
      <c r="KCR78" s="336"/>
      <c r="KCU78" s="335"/>
      <c r="KCV78" s="330"/>
      <c r="KCW78" s="336"/>
      <c r="KCZ78" s="335"/>
      <c r="KDA78" s="330"/>
      <c r="KDB78" s="336"/>
      <c r="KDE78" s="335"/>
      <c r="KDF78" s="330"/>
      <c r="KDG78" s="336"/>
      <c r="KDJ78" s="335"/>
      <c r="KDK78" s="330"/>
      <c r="KDL78" s="336"/>
      <c r="KDO78" s="335"/>
      <c r="KDP78" s="330"/>
      <c r="KDQ78" s="336"/>
      <c r="KDT78" s="335"/>
      <c r="KDU78" s="330"/>
      <c r="KDV78" s="336"/>
      <c r="KDY78" s="335"/>
      <c r="KDZ78" s="330"/>
      <c r="KEA78" s="336"/>
      <c r="KED78" s="335"/>
      <c r="KEE78" s="330"/>
      <c r="KEF78" s="336"/>
      <c r="KEI78" s="335"/>
      <c r="KEJ78" s="330"/>
      <c r="KEK78" s="336"/>
      <c r="KEN78" s="335"/>
      <c r="KEO78" s="330"/>
      <c r="KEP78" s="336"/>
      <c r="KES78" s="335"/>
      <c r="KET78" s="330"/>
      <c r="KEU78" s="336"/>
      <c r="KEX78" s="335"/>
      <c r="KEY78" s="330"/>
      <c r="KEZ78" s="336"/>
      <c r="KFC78" s="335"/>
      <c r="KFD78" s="330"/>
      <c r="KFE78" s="336"/>
      <c r="KFH78" s="335"/>
      <c r="KFI78" s="330"/>
      <c r="KFJ78" s="336"/>
      <c r="KFM78" s="335"/>
      <c r="KFN78" s="330"/>
      <c r="KFO78" s="336"/>
      <c r="KFR78" s="335"/>
      <c r="KFS78" s="330"/>
      <c r="KFT78" s="336"/>
      <c r="KFW78" s="335"/>
      <c r="KFX78" s="330"/>
      <c r="KFY78" s="336"/>
      <c r="KGB78" s="335"/>
      <c r="KGC78" s="330"/>
      <c r="KGD78" s="336"/>
      <c r="KGG78" s="335"/>
      <c r="KGH78" s="330"/>
      <c r="KGI78" s="336"/>
      <c r="KGL78" s="335"/>
      <c r="KGM78" s="330"/>
      <c r="KGN78" s="336"/>
      <c r="KGQ78" s="335"/>
      <c r="KGR78" s="330"/>
      <c r="KGS78" s="336"/>
      <c r="KGV78" s="335"/>
      <c r="KGW78" s="330"/>
      <c r="KGX78" s="336"/>
      <c r="KHA78" s="335"/>
      <c r="KHB78" s="330"/>
      <c r="KHC78" s="336"/>
      <c r="KHF78" s="335"/>
      <c r="KHG78" s="330"/>
      <c r="KHH78" s="336"/>
      <c r="KHK78" s="335"/>
      <c r="KHL78" s="330"/>
      <c r="KHM78" s="336"/>
      <c r="KHP78" s="335"/>
      <c r="KHQ78" s="330"/>
      <c r="KHR78" s="336"/>
      <c r="KHU78" s="335"/>
      <c r="KHV78" s="330"/>
      <c r="KHW78" s="336"/>
      <c r="KHZ78" s="335"/>
      <c r="KIA78" s="330"/>
      <c r="KIB78" s="336"/>
      <c r="KIE78" s="335"/>
      <c r="KIF78" s="330"/>
      <c r="KIG78" s="336"/>
      <c r="KIJ78" s="335"/>
      <c r="KIK78" s="330"/>
      <c r="KIL78" s="336"/>
      <c r="KIO78" s="335"/>
      <c r="KIP78" s="330"/>
      <c r="KIQ78" s="336"/>
      <c r="KIT78" s="335"/>
      <c r="KIU78" s="330"/>
      <c r="KIV78" s="336"/>
      <c r="KIY78" s="335"/>
      <c r="KIZ78" s="330"/>
      <c r="KJA78" s="336"/>
      <c r="KJD78" s="335"/>
      <c r="KJE78" s="330"/>
      <c r="KJF78" s="336"/>
      <c r="KJI78" s="335"/>
      <c r="KJJ78" s="330"/>
      <c r="KJK78" s="336"/>
      <c r="KJN78" s="335"/>
      <c r="KJO78" s="330"/>
      <c r="KJP78" s="336"/>
      <c r="KJS78" s="335"/>
      <c r="KJT78" s="330"/>
      <c r="KJU78" s="336"/>
      <c r="KJX78" s="335"/>
      <c r="KJY78" s="330"/>
      <c r="KJZ78" s="336"/>
      <c r="KKC78" s="335"/>
      <c r="KKD78" s="330"/>
      <c r="KKE78" s="336"/>
      <c r="KKH78" s="335"/>
      <c r="KKI78" s="330"/>
      <c r="KKJ78" s="336"/>
      <c r="KKM78" s="335"/>
      <c r="KKN78" s="330"/>
      <c r="KKO78" s="336"/>
      <c r="KKR78" s="335"/>
      <c r="KKS78" s="330"/>
      <c r="KKT78" s="336"/>
      <c r="KKW78" s="335"/>
      <c r="KKX78" s="330"/>
      <c r="KKY78" s="336"/>
      <c r="KLB78" s="335"/>
      <c r="KLC78" s="330"/>
      <c r="KLD78" s="336"/>
      <c r="KLG78" s="335"/>
      <c r="KLH78" s="330"/>
      <c r="KLI78" s="336"/>
      <c r="KLL78" s="335"/>
      <c r="KLM78" s="330"/>
      <c r="KLN78" s="336"/>
      <c r="KLQ78" s="335"/>
      <c r="KLR78" s="330"/>
      <c r="KLS78" s="336"/>
      <c r="KLV78" s="335"/>
      <c r="KLW78" s="330"/>
      <c r="KLX78" s="336"/>
      <c r="KMA78" s="335"/>
      <c r="KMB78" s="330"/>
      <c r="KMC78" s="336"/>
      <c r="KMF78" s="335"/>
      <c r="KMG78" s="330"/>
      <c r="KMH78" s="336"/>
      <c r="KMK78" s="335"/>
      <c r="KML78" s="330"/>
      <c r="KMM78" s="336"/>
      <c r="KMP78" s="335"/>
      <c r="KMQ78" s="330"/>
      <c r="KMR78" s="336"/>
      <c r="KMU78" s="335"/>
      <c r="KMV78" s="330"/>
      <c r="KMW78" s="336"/>
      <c r="KMZ78" s="335"/>
      <c r="KNA78" s="330"/>
      <c r="KNB78" s="336"/>
      <c r="KNE78" s="335"/>
      <c r="KNF78" s="330"/>
      <c r="KNG78" s="336"/>
      <c r="KNJ78" s="335"/>
      <c r="KNK78" s="330"/>
      <c r="KNL78" s="336"/>
      <c r="KNO78" s="335"/>
      <c r="KNP78" s="330"/>
      <c r="KNQ78" s="336"/>
      <c r="KNT78" s="335"/>
      <c r="KNU78" s="330"/>
      <c r="KNV78" s="336"/>
      <c r="KNY78" s="335"/>
      <c r="KNZ78" s="330"/>
      <c r="KOA78" s="336"/>
      <c r="KOD78" s="335"/>
      <c r="KOE78" s="330"/>
      <c r="KOF78" s="336"/>
      <c r="KOI78" s="335"/>
      <c r="KOJ78" s="330"/>
      <c r="KOK78" s="336"/>
      <c r="KON78" s="335"/>
      <c r="KOO78" s="330"/>
      <c r="KOP78" s="336"/>
      <c r="KOS78" s="335"/>
      <c r="KOT78" s="330"/>
      <c r="KOU78" s="336"/>
      <c r="KOX78" s="335"/>
      <c r="KOY78" s="330"/>
      <c r="KOZ78" s="336"/>
      <c r="KPC78" s="335"/>
      <c r="KPD78" s="330"/>
      <c r="KPE78" s="336"/>
      <c r="KPH78" s="335"/>
      <c r="KPI78" s="330"/>
      <c r="KPJ78" s="336"/>
      <c r="KPM78" s="335"/>
      <c r="KPN78" s="330"/>
      <c r="KPO78" s="336"/>
      <c r="KPR78" s="335"/>
      <c r="KPS78" s="330"/>
      <c r="KPT78" s="336"/>
      <c r="KPW78" s="335"/>
      <c r="KPX78" s="330"/>
      <c r="KPY78" s="336"/>
      <c r="KQB78" s="335"/>
      <c r="KQC78" s="330"/>
      <c r="KQD78" s="336"/>
      <c r="KQG78" s="335"/>
      <c r="KQH78" s="330"/>
      <c r="KQI78" s="336"/>
      <c r="KQL78" s="335"/>
      <c r="KQM78" s="330"/>
      <c r="KQN78" s="336"/>
      <c r="KQQ78" s="335"/>
      <c r="KQR78" s="330"/>
      <c r="KQS78" s="336"/>
      <c r="KQV78" s="335"/>
      <c r="KQW78" s="330"/>
      <c r="KQX78" s="336"/>
      <c r="KRA78" s="335"/>
      <c r="KRB78" s="330"/>
      <c r="KRC78" s="336"/>
      <c r="KRF78" s="335"/>
      <c r="KRG78" s="330"/>
      <c r="KRH78" s="336"/>
      <c r="KRK78" s="335"/>
      <c r="KRL78" s="330"/>
      <c r="KRM78" s="336"/>
      <c r="KRP78" s="335"/>
      <c r="KRQ78" s="330"/>
      <c r="KRR78" s="336"/>
      <c r="KRU78" s="335"/>
      <c r="KRV78" s="330"/>
      <c r="KRW78" s="336"/>
      <c r="KRZ78" s="335"/>
      <c r="KSA78" s="330"/>
      <c r="KSB78" s="336"/>
      <c r="KSE78" s="335"/>
      <c r="KSF78" s="330"/>
      <c r="KSG78" s="336"/>
      <c r="KSJ78" s="335"/>
      <c r="KSK78" s="330"/>
      <c r="KSL78" s="336"/>
      <c r="KSO78" s="335"/>
      <c r="KSP78" s="330"/>
      <c r="KSQ78" s="336"/>
      <c r="KST78" s="335"/>
      <c r="KSU78" s="330"/>
      <c r="KSV78" s="336"/>
      <c r="KSY78" s="335"/>
      <c r="KSZ78" s="330"/>
      <c r="KTA78" s="336"/>
      <c r="KTD78" s="335"/>
      <c r="KTE78" s="330"/>
      <c r="KTF78" s="336"/>
      <c r="KTI78" s="335"/>
      <c r="KTJ78" s="330"/>
      <c r="KTK78" s="336"/>
      <c r="KTN78" s="335"/>
      <c r="KTO78" s="330"/>
      <c r="KTP78" s="336"/>
      <c r="KTS78" s="335"/>
      <c r="KTT78" s="330"/>
      <c r="KTU78" s="336"/>
      <c r="KTX78" s="335"/>
      <c r="KTY78" s="330"/>
      <c r="KTZ78" s="336"/>
      <c r="KUC78" s="335"/>
      <c r="KUD78" s="330"/>
      <c r="KUE78" s="336"/>
      <c r="KUH78" s="335"/>
      <c r="KUI78" s="330"/>
      <c r="KUJ78" s="336"/>
      <c r="KUM78" s="335"/>
      <c r="KUN78" s="330"/>
      <c r="KUO78" s="336"/>
      <c r="KUR78" s="335"/>
      <c r="KUS78" s="330"/>
      <c r="KUT78" s="336"/>
      <c r="KUW78" s="335"/>
      <c r="KUX78" s="330"/>
      <c r="KUY78" s="336"/>
      <c r="KVB78" s="335"/>
      <c r="KVC78" s="330"/>
      <c r="KVD78" s="336"/>
      <c r="KVG78" s="335"/>
      <c r="KVH78" s="330"/>
      <c r="KVI78" s="336"/>
      <c r="KVL78" s="335"/>
      <c r="KVM78" s="330"/>
      <c r="KVN78" s="336"/>
      <c r="KVQ78" s="335"/>
      <c r="KVR78" s="330"/>
      <c r="KVS78" s="336"/>
      <c r="KVV78" s="335"/>
      <c r="KVW78" s="330"/>
      <c r="KVX78" s="336"/>
      <c r="KWA78" s="335"/>
      <c r="KWB78" s="330"/>
      <c r="KWC78" s="336"/>
      <c r="KWF78" s="335"/>
      <c r="KWG78" s="330"/>
      <c r="KWH78" s="336"/>
      <c r="KWK78" s="335"/>
      <c r="KWL78" s="330"/>
      <c r="KWM78" s="336"/>
      <c r="KWP78" s="335"/>
      <c r="KWQ78" s="330"/>
      <c r="KWR78" s="336"/>
      <c r="KWU78" s="335"/>
      <c r="KWV78" s="330"/>
      <c r="KWW78" s="336"/>
      <c r="KWZ78" s="335"/>
      <c r="KXA78" s="330"/>
      <c r="KXB78" s="336"/>
      <c r="KXE78" s="335"/>
      <c r="KXF78" s="330"/>
      <c r="KXG78" s="336"/>
      <c r="KXJ78" s="335"/>
      <c r="KXK78" s="330"/>
      <c r="KXL78" s="336"/>
      <c r="KXO78" s="335"/>
      <c r="KXP78" s="330"/>
      <c r="KXQ78" s="336"/>
      <c r="KXT78" s="335"/>
      <c r="KXU78" s="330"/>
      <c r="KXV78" s="336"/>
      <c r="KXY78" s="335"/>
      <c r="KXZ78" s="330"/>
      <c r="KYA78" s="336"/>
      <c r="KYD78" s="335"/>
      <c r="KYE78" s="330"/>
      <c r="KYF78" s="336"/>
      <c r="KYI78" s="335"/>
      <c r="KYJ78" s="330"/>
      <c r="KYK78" s="336"/>
      <c r="KYN78" s="335"/>
      <c r="KYO78" s="330"/>
      <c r="KYP78" s="336"/>
      <c r="KYS78" s="335"/>
      <c r="KYT78" s="330"/>
      <c r="KYU78" s="336"/>
      <c r="KYX78" s="335"/>
      <c r="KYY78" s="330"/>
      <c r="KYZ78" s="336"/>
      <c r="KZC78" s="335"/>
      <c r="KZD78" s="330"/>
      <c r="KZE78" s="336"/>
      <c r="KZH78" s="335"/>
      <c r="KZI78" s="330"/>
      <c r="KZJ78" s="336"/>
      <c r="KZM78" s="335"/>
      <c r="KZN78" s="330"/>
      <c r="KZO78" s="336"/>
      <c r="KZR78" s="335"/>
      <c r="KZS78" s="330"/>
      <c r="KZT78" s="336"/>
      <c r="KZW78" s="335"/>
      <c r="KZX78" s="330"/>
      <c r="KZY78" s="336"/>
      <c r="LAB78" s="335"/>
      <c r="LAC78" s="330"/>
      <c r="LAD78" s="336"/>
      <c r="LAG78" s="335"/>
      <c r="LAH78" s="330"/>
      <c r="LAI78" s="336"/>
      <c r="LAL78" s="335"/>
      <c r="LAM78" s="330"/>
      <c r="LAN78" s="336"/>
      <c r="LAQ78" s="335"/>
      <c r="LAR78" s="330"/>
      <c r="LAS78" s="336"/>
      <c r="LAV78" s="335"/>
      <c r="LAW78" s="330"/>
      <c r="LAX78" s="336"/>
      <c r="LBA78" s="335"/>
      <c r="LBB78" s="330"/>
      <c r="LBC78" s="336"/>
      <c r="LBF78" s="335"/>
      <c r="LBG78" s="330"/>
      <c r="LBH78" s="336"/>
      <c r="LBK78" s="335"/>
      <c r="LBL78" s="330"/>
      <c r="LBM78" s="336"/>
      <c r="LBP78" s="335"/>
      <c r="LBQ78" s="330"/>
      <c r="LBR78" s="336"/>
      <c r="LBU78" s="335"/>
      <c r="LBV78" s="330"/>
      <c r="LBW78" s="336"/>
      <c r="LBZ78" s="335"/>
      <c r="LCA78" s="330"/>
      <c r="LCB78" s="336"/>
      <c r="LCE78" s="335"/>
      <c r="LCF78" s="330"/>
      <c r="LCG78" s="336"/>
      <c r="LCJ78" s="335"/>
      <c r="LCK78" s="330"/>
      <c r="LCL78" s="336"/>
      <c r="LCO78" s="335"/>
      <c r="LCP78" s="330"/>
      <c r="LCQ78" s="336"/>
      <c r="LCT78" s="335"/>
      <c r="LCU78" s="330"/>
      <c r="LCV78" s="336"/>
      <c r="LCY78" s="335"/>
      <c r="LCZ78" s="330"/>
      <c r="LDA78" s="336"/>
      <c r="LDD78" s="335"/>
      <c r="LDE78" s="330"/>
      <c r="LDF78" s="336"/>
      <c r="LDI78" s="335"/>
      <c r="LDJ78" s="330"/>
      <c r="LDK78" s="336"/>
      <c r="LDN78" s="335"/>
      <c r="LDO78" s="330"/>
      <c r="LDP78" s="336"/>
      <c r="LDS78" s="335"/>
      <c r="LDT78" s="330"/>
      <c r="LDU78" s="336"/>
      <c r="LDX78" s="335"/>
      <c r="LDY78" s="330"/>
      <c r="LDZ78" s="336"/>
      <c r="LEC78" s="335"/>
      <c r="LED78" s="330"/>
      <c r="LEE78" s="336"/>
      <c r="LEH78" s="335"/>
      <c r="LEI78" s="330"/>
      <c r="LEJ78" s="336"/>
      <c r="LEM78" s="335"/>
      <c r="LEN78" s="330"/>
      <c r="LEO78" s="336"/>
      <c r="LER78" s="335"/>
      <c r="LES78" s="330"/>
      <c r="LET78" s="336"/>
      <c r="LEW78" s="335"/>
      <c r="LEX78" s="330"/>
      <c r="LEY78" s="336"/>
      <c r="LFB78" s="335"/>
      <c r="LFC78" s="330"/>
      <c r="LFD78" s="336"/>
      <c r="LFG78" s="335"/>
      <c r="LFH78" s="330"/>
      <c r="LFI78" s="336"/>
      <c r="LFL78" s="335"/>
      <c r="LFM78" s="330"/>
      <c r="LFN78" s="336"/>
      <c r="LFQ78" s="335"/>
      <c r="LFR78" s="330"/>
      <c r="LFS78" s="336"/>
      <c r="LFV78" s="335"/>
      <c r="LFW78" s="330"/>
      <c r="LFX78" s="336"/>
      <c r="LGA78" s="335"/>
      <c r="LGB78" s="330"/>
      <c r="LGC78" s="336"/>
      <c r="LGF78" s="335"/>
      <c r="LGG78" s="330"/>
      <c r="LGH78" s="336"/>
      <c r="LGK78" s="335"/>
      <c r="LGL78" s="330"/>
      <c r="LGM78" s="336"/>
      <c r="LGP78" s="335"/>
      <c r="LGQ78" s="330"/>
      <c r="LGR78" s="336"/>
      <c r="LGU78" s="335"/>
      <c r="LGV78" s="330"/>
      <c r="LGW78" s="336"/>
      <c r="LGZ78" s="335"/>
      <c r="LHA78" s="330"/>
      <c r="LHB78" s="336"/>
      <c r="LHE78" s="335"/>
      <c r="LHF78" s="330"/>
      <c r="LHG78" s="336"/>
      <c r="LHJ78" s="335"/>
      <c r="LHK78" s="330"/>
      <c r="LHL78" s="336"/>
      <c r="LHO78" s="335"/>
      <c r="LHP78" s="330"/>
      <c r="LHQ78" s="336"/>
      <c r="LHT78" s="335"/>
      <c r="LHU78" s="330"/>
      <c r="LHV78" s="336"/>
      <c r="LHY78" s="335"/>
      <c r="LHZ78" s="330"/>
      <c r="LIA78" s="336"/>
      <c r="LID78" s="335"/>
      <c r="LIE78" s="330"/>
      <c r="LIF78" s="336"/>
      <c r="LII78" s="335"/>
      <c r="LIJ78" s="330"/>
      <c r="LIK78" s="336"/>
      <c r="LIN78" s="335"/>
      <c r="LIO78" s="330"/>
      <c r="LIP78" s="336"/>
      <c r="LIS78" s="335"/>
      <c r="LIT78" s="330"/>
      <c r="LIU78" s="336"/>
      <c r="LIX78" s="335"/>
      <c r="LIY78" s="330"/>
      <c r="LIZ78" s="336"/>
      <c r="LJC78" s="335"/>
      <c r="LJD78" s="330"/>
      <c r="LJE78" s="336"/>
      <c r="LJH78" s="335"/>
      <c r="LJI78" s="330"/>
      <c r="LJJ78" s="336"/>
      <c r="LJM78" s="335"/>
      <c r="LJN78" s="330"/>
      <c r="LJO78" s="336"/>
      <c r="LJR78" s="335"/>
      <c r="LJS78" s="330"/>
      <c r="LJT78" s="336"/>
      <c r="LJW78" s="335"/>
      <c r="LJX78" s="330"/>
      <c r="LJY78" s="336"/>
      <c r="LKB78" s="335"/>
      <c r="LKC78" s="330"/>
      <c r="LKD78" s="336"/>
      <c r="LKG78" s="335"/>
      <c r="LKH78" s="330"/>
      <c r="LKI78" s="336"/>
      <c r="LKL78" s="335"/>
      <c r="LKM78" s="330"/>
      <c r="LKN78" s="336"/>
      <c r="LKQ78" s="335"/>
      <c r="LKR78" s="330"/>
      <c r="LKS78" s="336"/>
      <c r="LKV78" s="335"/>
      <c r="LKW78" s="330"/>
      <c r="LKX78" s="336"/>
      <c r="LLA78" s="335"/>
      <c r="LLB78" s="330"/>
      <c r="LLC78" s="336"/>
      <c r="LLF78" s="335"/>
      <c r="LLG78" s="330"/>
      <c r="LLH78" s="336"/>
      <c r="LLK78" s="335"/>
      <c r="LLL78" s="330"/>
      <c r="LLM78" s="336"/>
      <c r="LLP78" s="335"/>
      <c r="LLQ78" s="330"/>
      <c r="LLR78" s="336"/>
      <c r="LLU78" s="335"/>
      <c r="LLV78" s="330"/>
      <c r="LLW78" s="336"/>
      <c r="LLZ78" s="335"/>
      <c r="LMA78" s="330"/>
      <c r="LMB78" s="336"/>
      <c r="LME78" s="335"/>
      <c r="LMF78" s="330"/>
      <c r="LMG78" s="336"/>
      <c r="LMJ78" s="335"/>
      <c r="LMK78" s="330"/>
      <c r="LML78" s="336"/>
      <c r="LMO78" s="335"/>
      <c r="LMP78" s="330"/>
      <c r="LMQ78" s="336"/>
      <c r="LMT78" s="335"/>
      <c r="LMU78" s="330"/>
      <c r="LMV78" s="336"/>
      <c r="LMY78" s="335"/>
      <c r="LMZ78" s="330"/>
      <c r="LNA78" s="336"/>
      <c r="LND78" s="335"/>
      <c r="LNE78" s="330"/>
      <c r="LNF78" s="336"/>
      <c r="LNI78" s="335"/>
      <c r="LNJ78" s="330"/>
      <c r="LNK78" s="336"/>
      <c r="LNN78" s="335"/>
      <c r="LNO78" s="330"/>
      <c r="LNP78" s="336"/>
      <c r="LNS78" s="335"/>
      <c r="LNT78" s="330"/>
      <c r="LNU78" s="336"/>
      <c r="LNX78" s="335"/>
      <c r="LNY78" s="330"/>
      <c r="LNZ78" s="336"/>
      <c r="LOC78" s="335"/>
      <c r="LOD78" s="330"/>
      <c r="LOE78" s="336"/>
      <c r="LOH78" s="335"/>
      <c r="LOI78" s="330"/>
      <c r="LOJ78" s="336"/>
      <c r="LOM78" s="335"/>
      <c r="LON78" s="330"/>
      <c r="LOO78" s="336"/>
      <c r="LOR78" s="335"/>
      <c r="LOS78" s="330"/>
      <c r="LOT78" s="336"/>
      <c r="LOW78" s="335"/>
      <c r="LOX78" s="330"/>
      <c r="LOY78" s="336"/>
      <c r="LPB78" s="335"/>
      <c r="LPC78" s="330"/>
      <c r="LPD78" s="336"/>
      <c r="LPG78" s="335"/>
      <c r="LPH78" s="330"/>
      <c r="LPI78" s="336"/>
      <c r="LPL78" s="335"/>
      <c r="LPM78" s="330"/>
      <c r="LPN78" s="336"/>
      <c r="LPQ78" s="335"/>
      <c r="LPR78" s="330"/>
      <c r="LPS78" s="336"/>
      <c r="LPV78" s="335"/>
      <c r="LPW78" s="330"/>
      <c r="LPX78" s="336"/>
      <c r="LQA78" s="335"/>
      <c r="LQB78" s="330"/>
      <c r="LQC78" s="336"/>
      <c r="LQF78" s="335"/>
      <c r="LQG78" s="330"/>
      <c r="LQH78" s="336"/>
      <c r="LQK78" s="335"/>
      <c r="LQL78" s="330"/>
      <c r="LQM78" s="336"/>
      <c r="LQP78" s="335"/>
      <c r="LQQ78" s="330"/>
      <c r="LQR78" s="336"/>
      <c r="LQU78" s="335"/>
      <c r="LQV78" s="330"/>
      <c r="LQW78" s="336"/>
      <c r="LQZ78" s="335"/>
      <c r="LRA78" s="330"/>
      <c r="LRB78" s="336"/>
      <c r="LRE78" s="335"/>
      <c r="LRF78" s="330"/>
      <c r="LRG78" s="336"/>
      <c r="LRJ78" s="335"/>
      <c r="LRK78" s="330"/>
      <c r="LRL78" s="336"/>
      <c r="LRO78" s="335"/>
      <c r="LRP78" s="330"/>
      <c r="LRQ78" s="336"/>
      <c r="LRT78" s="335"/>
      <c r="LRU78" s="330"/>
      <c r="LRV78" s="336"/>
      <c r="LRY78" s="335"/>
      <c r="LRZ78" s="330"/>
      <c r="LSA78" s="336"/>
      <c r="LSD78" s="335"/>
      <c r="LSE78" s="330"/>
      <c r="LSF78" s="336"/>
      <c r="LSI78" s="335"/>
      <c r="LSJ78" s="330"/>
      <c r="LSK78" s="336"/>
      <c r="LSN78" s="335"/>
      <c r="LSO78" s="330"/>
      <c r="LSP78" s="336"/>
      <c r="LSS78" s="335"/>
      <c r="LST78" s="330"/>
      <c r="LSU78" s="336"/>
      <c r="LSX78" s="335"/>
      <c r="LSY78" s="330"/>
      <c r="LSZ78" s="336"/>
      <c r="LTC78" s="335"/>
      <c r="LTD78" s="330"/>
      <c r="LTE78" s="336"/>
      <c r="LTH78" s="335"/>
      <c r="LTI78" s="330"/>
      <c r="LTJ78" s="336"/>
      <c r="LTM78" s="335"/>
      <c r="LTN78" s="330"/>
      <c r="LTO78" s="336"/>
      <c r="LTR78" s="335"/>
      <c r="LTS78" s="330"/>
      <c r="LTT78" s="336"/>
      <c r="LTW78" s="335"/>
      <c r="LTX78" s="330"/>
      <c r="LTY78" s="336"/>
      <c r="LUB78" s="335"/>
      <c r="LUC78" s="330"/>
      <c r="LUD78" s="336"/>
      <c r="LUG78" s="335"/>
      <c r="LUH78" s="330"/>
      <c r="LUI78" s="336"/>
      <c r="LUL78" s="335"/>
      <c r="LUM78" s="330"/>
      <c r="LUN78" s="336"/>
      <c r="LUQ78" s="335"/>
      <c r="LUR78" s="330"/>
      <c r="LUS78" s="336"/>
      <c r="LUV78" s="335"/>
      <c r="LUW78" s="330"/>
      <c r="LUX78" s="336"/>
      <c r="LVA78" s="335"/>
      <c r="LVB78" s="330"/>
      <c r="LVC78" s="336"/>
      <c r="LVF78" s="335"/>
      <c r="LVG78" s="330"/>
      <c r="LVH78" s="336"/>
      <c r="LVK78" s="335"/>
      <c r="LVL78" s="330"/>
      <c r="LVM78" s="336"/>
      <c r="LVP78" s="335"/>
      <c r="LVQ78" s="330"/>
      <c r="LVR78" s="336"/>
      <c r="LVU78" s="335"/>
      <c r="LVV78" s="330"/>
      <c r="LVW78" s="336"/>
      <c r="LVZ78" s="335"/>
      <c r="LWA78" s="330"/>
      <c r="LWB78" s="336"/>
      <c r="LWE78" s="335"/>
      <c r="LWF78" s="330"/>
      <c r="LWG78" s="336"/>
      <c r="LWJ78" s="335"/>
      <c r="LWK78" s="330"/>
      <c r="LWL78" s="336"/>
      <c r="LWO78" s="335"/>
      <c r="LWP78" s="330"/>
      <c r="LWQ78" s="336"/>
      <c r="LWT78" s="335"/>
      <c r="LWU78" s="330"/>
      <c r="LWV78" s="336"/>
      <c r="LWY78" s="335"/>
      <c r="LWZ78" s="330"/>
      <c r="LXA78" s="336"/>
      <c r="LXD78" s="335"/>
      <c r="LXE78" s="330"/>
      <c r="LXF78" s="336"/>
      <c r="LXI78" s="335"/>
      <c r="LXJ78" s="330"/>
      <c r="LXK78" s="336"/>
      <c r="LXN78" s="335"/>
      <c r="LXO78" s="330"/>
      <c r="LXP78" s="336"/>
      <c r="LXS78" s="335"/>
      <c r="LXT78" s="330"/>
      <c r="LXU78" s="336"/>
      <c r="LXX78" s="335"/>
      <c r="LXY78" s="330"/>
      <c r="LXZ78" s="336"/>
      <c r="LYC78" s="335"/>
      <c r="LYD78" s="330"/>
      <c r="LYE78" s="336"/>
      <c r="LYH78" s="335"/>
      <c r="LYI78" s="330"/>
      <c r="LYJ78" s="336"/>
      <c r="LYM78" s="335"/>
      <c r="LYN78" s="330"/>
      <c r="LYO78" s="336"/>
      <c r="LYR78" s="335"/>
      <c r="LYS78" s="330"/>
      <c r="LYT78" s="336"/>
      <c r="LYW78" s="335"/>
      <c r="LYX78" s="330"/>
      <c r="LYY78" s="336"/>
      <c r="LZB78" s="335"/>
      <c r="LZC78" s="330"/>
      <c r="LZD78" s="336"/>
      <c r="LZG78" s="335"/>
      <c r="LZH78" s="330"/>
      <c r="LZI78" s="336"/>
      <c r="LZL78" s="335"/>
      <c r="LZM78" s="330"/>
      <c r="LZN78" s="336"/>
      <c r="LZQ78" s="335"/>
      <c r="LZR78" s="330"/>
      <c r="LZS78" s="336"/>
      <c r="LZV78" s="335"/>
      <c r="LZW78" s="330"/>
      <c r="LZX78" s="336"/>
      <c r="MAA78" s="335"/>
      <c r="MAB78" s="330"/>
      <c r="MAC78" s="336"/>
      <c r="MAF78" s="335"/>
      <c r="MAG78" s="330"/>
      <c r="MAH78" s="336"/>
      <c r="MAK78" s="335"/>
      <c r="MAL78" s="330"/>
      <c r="MAM78" s="336"/>
      <c r="MAP78" s="335"/>
      <c r="MAQ78" s="330"/>
      <c r="MAR78" s="336"/>
      <c r="MAU78" s="335"/>
      <c r="MAV78" s="330"/>
      <c r="MAW78" s="336"/>
      <c r="MAZ78" s="335"/>
      <c r="MBA78" s="330"/>
      <c r="MBB78" s="336"/>
      <c r="MBE78" s="335"/>
      <c r="MBF78" s="330"/>
      <c r="MBG78" s="336"/>
      <c r="MBJ78" s="335"/>
      <c r="MBK78" s="330"/>
      <c r="MBL78" s="336"/>
      <c r="MBO78" s="335"/>
      <c r="MBP78" s="330"/>
      <c r="MBQ78" s="336"/>
      <c r="MBT78" s="335"/>
      <c r="MBU78" s="330"/>
      <c r="MBV78" s="336"/>
      <c r="MBY78" s="335"/>
      <c r="MBZ78" s="330"/>
      <c r="MCA78" s="336"/>
      <c r="MCD78" s="335"/>
      <c r="MCE78" s="330"/>
      <c r="MCF78" s="336"/>
      <c r="MCI78" s="335"/>
      <c r="MCJ78" s="330"/>
      <c r="MCK78" s="336"/>
      <c r="MCN78" s="335"/>
      <c r="MCO78" s="330"/>
      <c r="MCP78" s="336"/>
      <c r="MCS78" s="335"/>
      <c r="MCT78" s="330"/>
      <c r="MCU78" s="336"/>
      <c r="MCX78" s="335"/>
      <c r="MCY78" s="330"/>
      <c r="MCZ78" s="336"/>
      <c r="MDC78" s="335"/>
      <c r="MDD78" s="330"/>
      <c r="MDE78" s="336"/>
      <c r="MDH78" s="335"/>
      <c r="MDI78" s="330"/>
      <c r="MDJ78" s="336"/>
      <c r="MDM78" s="335"/>
      <c r="MDN78" s="330"/>
      <c r="MDO78" s="336"/>
      <c r="MDR78" s="335"/>
      <c r="MDS78" s="330"/>
      <c r="MDT78" s="336"/>
      <c r="MDW78" s="335"/>
      <c r="MDX78" s="330"/>
      <c r="MDY78" s="336"/>
      <c r="MEB78" s="335"/>
      <c r="MEC78" s="330"/>
      <c r="MED78" s="336"/>
      <c r="MEG78" s="335"/>
      <c r="MEH78" s="330"/>
      <c r="MEI78" s="336"/>
      <c r="MEL78" s="335"/>
      <c r="MEM78" s="330"/>
      <c r="MEN78" s="336"/>
      <c r="MEQ78" s="335"/>
      <c r="MER78" s="330"/>
      <c r="MES78" s="336"/>
      <c r="MEV78" s="335"/>
      <c r="MEW78" s="330"/>
      <c r="MEX78" s="336"/>
      <c r="MFA78" s="335"/>
      <c r="MFB78" s="330"/>
      <c r="MFC78" s="336"/>
      <c r="MFF78" s="335"/>
      <c r="MFG78" s="330"/>
      <c r="MFH78" s="336"/>
      <c r="MFK78" s="335"/>
      <c r="MFL78" s="330"/>
      <c r="MFM78" s="336"/>
      <c r="MFP78" s="335"/>
      <c r="MFQ78" s="330"/>
      <c r="MFR78" s="336"/>
      <c r="MFU78" s="335"/>
      <c r="MFV78" s="330"/>
      <c r="MFW78" s="336"/>
      <c r="MFZ78" s="335"/>
      <c r="MGA78" s="330"/>
      <c r="MGB78" s="336"/>
      <c r="MGE78" s="335"/>
      <c r="MGF78" s="330"/>
      <c r="MGG78" s="336"/>
      <c r="MGJ78" s="335"/>
      <c r="MGK78" s="330"/>
      <c r="MGL78" s="336"/>
      <c r="MGO78" s="335"/>
      <c r="MGP78" s="330"/>
      <c r="MGQ78" s="336"/>
      <c r="MGT78" s="335"/>
      <c r="MGU78" s="330"/>
      <c r="MGV78" s="336"/>
      <c r="MGY78" s="335"/>
      <c r="MGZ78" s="330"/>
      <c r="MHA78" s="336"/>
      <c r="MHD78" s="335"/>
      <c r="MHE78" s="330"/>
      <c r="MHF78" s="336"/>
      <c r="MHI78" s="335"/>
      <c r="MHJ78" s="330"/>
      <c r="MHK78" s="336"/>
      <c r="MHN78" s="335"/>
      <c r="MHO78" s="330"/>
      <c r="MHP78" s="336"/>
      <c r="MHS78" s="335"/>
      <c r="MHT78" s="330"/>
      <c r="MHU78" s="336"/>
      <c r="MHX78" s="335"/>
      <c r="MHY78" s="330"/>
      <c r="MHZ78" s="336"/>
      <c r="MIC78" s="335"/>
      <c r="MID78" s="330"/>
      <c r="MIE78" s="336"/>
      <c r="MIH78" s="335"/>
      <c r="MII78" s="330"/>
      <c r="MIJ78" s="336"/>
      <c r="MIM78" s="335"/>
      <c r="MIN78" s="330"/>
      <c r="MIO78" s="336"/>
      <c r="MIR78" s="335"/>
      <c r="MIS78" s="330"/>
      <c r="MIT78" s="336"/>
      <c r="MIW78" s="335"/>
      <c r="MIX78" s="330"/>
      <c r="MIY78" s="336"/>
      <c r="MJB78" s="335"/>
      <c r="MJC78" s="330"/>
      <c r="MJD78" s="336"/>
      <c r="MJG78" s="335"/>
      <c r="MJH78" s="330"/>
      <c r="MJI78" s="336"/>
      <c r="MJL78" s="335"/>
      <c r="MJM78" s="330"/>
      <c r="MJN78" s="336"/>
      <c r="MJQ78" s="335"/>
      <c r="MJR78" s="330"/>
      <c r="MJS78" s="336"/>
      <c r="MJV78" s="335"/>
      <c r="MJW78" s="330"/>
      <c r="MJX78" s="336"/>
      <c r="MKA78" s="335"/>
      <c r="MKB78" s="330"/>
      <c r="MKC78" s="336"/>
      <c r="MKF78" s="335"/>
      <c r="MKG78" s="330"/>
      <c r="MKH78" s="336"/>
      <c r="MKK78" s="335"/>
      <c r="MKL78" s="330"/>
      <c r="MKM78" s="336"/>
      <c r="MKP78" s="335"/>
      <c r="MKQ78" s="330"/>
      <c r="MKR78" s="336"/>
      <c r="MKU78" s="335"/>
      <c r="MKV78" s="330"/>
      <c r="MKW78" s="336"/>
      <c r="MKZ78" s="335"/>
      <c r="MLA78" s="330"/>
      <c r="MLB78" s="336"/>
      <c r="MLE78" s="335"/>
      <c r="MLF78" s="330"/>
      <c r="MLG78" s="336"/>
      <c r="MLJ78" s="335"/>
      <c r="MLK78" s="330"/>
      <c r="MLL78" s="336"/>
      <c r="MLO78" s="335"/>
      <c r="MLP78" s="330"/>
      <c r="MLQ78" s="336"/>
      <c r="MLT78" s="335"/>
      <c r="MLU78" s="330"/>
      <c r="MLV78" s="336"/>
      <c r="MLY78" s="335"/>
      <c r="MLZ78" s="330"/>
      <c r="MMA78" s="336"/>
      <c r="MMD78" s="335"/>
      <c r="MME78" s="330"/>
      <c r="MMF78" s="336"/>
      <c r="MMI78" s="335"/>
      <c r="MMJ78" s="330"/>
      <c r="MMK78" s="336"/>
      <c r="MMN78" s="335"/>
      <c r="MMO78" s="330"/>
      <c r="MMP78" s="336"/>
      <c r="MMS78" s="335"/>
      <c r="MMT78" s="330"/>
      <c r="MMU78" s="336"/>
      <c r="MMX78" s="335"/>
      <c r="MMY78" s="330"/>
      <c r="MMZ78" s="336"/>
      <c r="MNC78" s="335"/>
      <c r="MND78" s="330"/>
      <c r="MNE78" s="336"/>
      <c r="MNH78" s="335"/>
      <c r="MNI78" s="330"/>
      <c r="MNJ78" s="336"/>
      <c r="MNM78" s="335"/>
      <c r="MNN78" s="330"/>
      <c r="MNO78" s="336"/>
      <c r="MNR78" s="335"/>
      <c r="MNS78" s="330"/>
      <c r="MNT78" s="336"/>
      <c r="MNW78" s="335"/>
      <c r="MNX78" s="330"/>
      <c r="MNY78" s="336"/>
      <c r="MOB78" s="335"/>
      <c r="MOC78" s="330"/>
      <c r="MOD78" s="336"/>
      <c r="MOG78" s="335"/>
      <c r="MOH78" s="330"/>
      <c r="MOI78" s="336"/>
      <c r="MOL78" s="335"/>
      <c r="MOM78" s="330"/>
      <c r="MON78" s="336"/>
      <c r="MOQ78" s="335"/>
      <c r="MOR78" s="330"/>
      <c r="MOS78" s="336"/>
      <c r="MOV78" s="335"/>
      <c r="MOW78" s="330"/>
      <c r="MOX78" s="336"/>
      <c r="MPA78" s="335"/>
      <c r="MPB78" s="330"/>
      <c r="MPC78" s="336"/>
      <c r="MPF78" s="335"/>
      <c r="MPG78" s="330"/>
      <c r="MPH78" s="336"/>
      <c r="MPK78" s="335"/>
      <c r="MPL78" s="330"/>
      <c r="MPM78" s="336"/>
      <c r="MPP78" s="335"/>
      <c r="MPQ78" s="330"/>
      <c r="MPR78" s="336"/>
      <c r="MPU78" s="335"/>
      <c r="MPV78" s="330"/>
      <c r="MPW78" s="336"/>
      <c r="MPZ78" s="335"/>
      <c r="MQA78" s="330"/>
      <c r="MQB78" s="336"/>
      <c r="MQE78" s="335"/>
      <c r="MQF78" s="330"/>
      <c r="MQG78" s="336"/>
      <c r="MQJ78" s="335"/>
      <c r="MQK78" s="330"/>
      <c r="MQL78" s="336"/>
      <c r="MQO78" s="335"/>
      <c r="MQP78" s="330"/>
      <c r="MQQ78" s="336"/>
      <c r="MQT78" s="335"/>
      <c r="MQU78" s="330"/>
      <c r="MQV78" s="336"/>
      <c r="MQY78" s="335"/>
      <c r="MQZ78" s="330"/>
      <c r="MRA78" s="336"/>
      <c r="MRD78" s="335"/>
      <c r="MRE78" s="330"/>
      <c r="MRF78" s="336"/>
      <c r="MRI78" s="335"/>
      <c r="MRJ78" s="330"/>
      <c r="MRK78" s="336"/>
      <c r="MRN78" s="335"/>
      <c r="MRO78" s="330"/>
      <c r="MRP78" s="336"/>
      <c r="MRS78" s="335"/>
      <c r="MRT78" s="330"/>
      <c r="MRU78" s="336"/>
      <c r="MRX78" s="335"/>
      <c r="MRY78" s="330"/>
      <c r="MRZ78" s="336"/>
      <c r="MSC78" s="335"/>
      <c r="MSD78" s="330"/>
      <c r="MSE78" s="336"/>
      <c r="MSH78" s="335"/>
      <c r="MSI78" s="330"/>
      <c r="MSJ78" s="336"/>
      <c r="MSM78" s="335"/>
      <c r="MSN78" s="330"/>
      <c r="MSO78" s="336"/>
      <c r="MSR78" s="335"/>
      <c r="MSS78" s="330"/>
      <c r="MST78" s="336"/>
      <c r="MSW78" s="335"/>
      <c r="MSX78" s="330"/>
      <c r="MSY78" s="336"/>
      <c r="MTB78" s="335"/>
      <c r="MTC78" s="330"/>
      <c r="MTD78" s="336"/>
      <c r="MTG78" s="335"/>
      <c r="MTH78" s="330"/>
      <c r="MTI78" s="336"/>
      <c r="MTL78" s="335"/>
      <c r="MTM78" s="330"/>
      <c r="MTN78" s="336"/>
      <c r="MTQ78" s="335"/>
      <c r="MTR78" s="330"/>
      <c r="MTS78" s="336"/>
      <c r="MTV78" s="335"/>
      <c r="MTW78" s="330"/>
      <c r="MTX78" s="336"/>
      <c r="MUA78" s="335"/>
      <c r="MUB78" s="330"/>
      <c r="MUC78" s="336"/>
      <c r="MUF78" s="335"/>
      <c r="MUG78" s="330"/>
      <c r="MUH78" s="336"/>
      <c r="MUK78" s="335"/>
      <c r="MUL78" s="330"/>
      <c r="MUM78" s="336"/>
      <c r="MUP78" s="335"/>
      <c r="MUQ78" s="330"/>
      <c r="MUR78" s="336"/>
      <c r="MUU78" s="335"/>
      <c r="MUV78" s="330"/>
      <c r="MUW78" s="336"/>
      <c r="MUZ78" s="335"/>
      <c r="MVA78" s="330"/>
      <c r="MVB78" s="336"/>
      <c r="MVE78" s="335"/>
      <c r="MVF78" s="330"/>
      <c r="MVG78" s="336"/>
      <c r="MVJ78" s="335"/>
      <c r="MVK78" s="330"/>
      <c r="MVL78" s="336"/>
      <c r="MVO78" s="335"/>
      <c r="MVP78" s="330"/>
      <c r="MVQ78" s="336"/>
      <c r="MVT78" s="335"/>
      <c r="MVU78" s="330"/>
      <c r="MVV78" s="336"/>
      <c r="MVY78" s="335"/>
      <c r="MVZ78" s="330"/>
      <c r="MWA78" s="336"/>
      <c r="MWD78" s="335"/>
      <c r="MWE78" s="330"/>
      <c r="MWF78" s="336"/>
      <c r="MWI78" s="335"/>
      <c r="MWJ78" s="330"/>
      <c r="MWK78" s="336"/>
      <c r="MWN78" s="335"/>
      <c r="MWO78" s="330"/>
      <c r="MWP78" s="336"/>
      <c r="MWS78" s="335"/>
      <c r="MWT78" s="330"/>
      <c r="MWU78" s="336"/>
      <c r="MWX78" s="335"/>
      <c r="MWY78" s="330"/>
      <c r="MWZ78" s="336"/>
      <c r="MXC78" s="335"/>
      <c r="MXD78" s="330"/>
      <c r="MXE78" s="336"/>
      <c r="MXH78" s="335"/>
      <c r="MXI78" s="330"/>
      <c r="MXJ78" s="336"/>
      <c r="MXM78" s="335"/>
      <c r="MXN78" s="330"/>
      <c r="MXO78" s="336"/>
      <c r="MXR78" s="335"/>
      <c r="MXS78" s="330"/>
      <c r="MXT78" s="336"/>
      <c r="MXW78" s="335"/>
      <c r="MXX78" s="330"/>
      <c r="MXY78" s="336"/>
      <c r="MYB78" s="335"/>
      <c r="MYC78" s="330"/>
      <c r="MYD78" s="336"/>
      <c r="MYG78" s="335"/>
      <c r="MYH78" s="330"/>
      <c r="MYI78" s="336"/>
      <c r="MYL78" s="335"/>
      <c r="MYM78" s="330"/>
      <c r="MYN78" s="336"/>
      <c r="MYQ78" s="335"/>
      <c r="MYR78" s="330"/>
      <c r="MYS78" s="336"/>
      <c r="MYV78" s="335"/>
      <c r="MYW78" s="330"/>
      <c r="MYX78" s="336"/>
      <c r="MZA78" s="335"/>
      <c r="MZB78" s="330"/>
      <c r="MZC78" s="336"/>
      <c r="MZF78" s="335"/>
      <c r="MZG78" s="330"/>
      <c r="MZH78" s="336"/>
      <c r="MZK78" s="335"/>
      <c r="MZL78" s="330"/>
      <c r="MZM78" s="336"/>
      <c r="MZP78" s="335"/>
      <c r="MZQ78" s="330"/>
      <c r="MZR78" s="336"/>
      <c r="MZU78" s="335"/>
      <c r="MZV78" s="330"/>
      <c r="MZW78" s="336"/>
      <c r="MZZ78" s="335"/>
      <c r="NAA78" s="330"/>
      <c r="NAB78" s="336"/>
      <c r="NAE78" s="335"/>
      <c r="NAF78" s="330"/>
      <c r="NAG78" s="336"/>
      <c r="NAJ78" s="335"/>
      <c r="NAK78" s="330"/>
      <c r="NAL78" s="336"/>
      <c r="NAO78" s="335"/>
      <c r="NAP78" s="330"/>
      <c r="NAQ78" s="336"/>
      <c r="NAT78" s="335"/>
      <c r="NAU78" s="330"/>
      <c r="NAV78" s="336"/>
      <c r="NAY78" s="335"/>
      <c r="NAZ78" s="330"/>
      <c r="NBA78" s="336"/>
      <c r="NBD78" s="335"/>
      <c r="NBE78" s="330"/>
      <c r="NBF78" s="336"/>
      <c r="NBI78" s="335"/>
      <c r="NBJ78" s="330"/>
      <c r="NBK78" s="336"/>
      <c r="NBN78" s="335"/>
      <c r="NBO78" s="330"/>
      <c r="NBP78" s="336"/>
      <c r="NBS78" s="335"/>
      <c r="NBT78" s="330"/>
      <c r="NBU78" s="336"/>
      <c r="NBX78" s="335"/>
      <c r="NBY78" s="330"/>
      <c r="NBZ78" s="336"/>
      <c r="NCC78" s="335"/>
      <c r="NCD78" s="330"/>
      <c r="NCE78" s="336"/>
      <c r="NCH78" s="335"/>
      <c r="NCI78" s="330"/>
      <c r="NCJ78" s="336"/>
      <c r="NCM78" s="335"/>
      <c r="NCN78" s="330"/>
      <c r="NCO78" s="336"/>
      <c r="NCR78" s="335"/>
      <c r="NCS78" s="330"/>
      <c r="NCT78" s="336"/>
      <c r="NCW78" s="335"/>
      <c r="NCX78" s="330"/>
      <c r="NCY78" s="336"/>
      <c r="NDB78" s="335"/>
      <c r="NDC78" s="330"/>
      <c r="NDD78" s="336"/>
      <c r="NDG78" s="335"/>
      <c r="NDH78" s="330"/>
      <c r="NDI78" s="336"/>
      <c r="NDL78" s="335"/>
      <c r="NDM78" s="330"/>
      <c r="NDN78" s="336"/>
      <c r="NDQ78" s="335"/>
      <c r="NDR78" s="330"/>
      <c r="NDS78" s="336"/>
      <c r="NDV78" s="335"/>
      <c r="NDW78" s="330"/>
      <c r="NDX78" s="336"/>
      <c r="NEA78" s="335"/>
      <c r="NEB78" s="330"/>
      <c r="NEC78" s="336"/>
      <c r="NEF78" s="335"/>
      <c r="NEG78" s="330"/>
      <c r="NEH78" s="336"/>
      <c r="NEK78" s="335"/>
      <c r="NEL78" s="330"/>
      <c r="NEM78" s="336"/>
      <c r="NEP78" s="335"/>
      <c r="NEQ78" s="330"/>
      <c r="NER78" s="336"/>
      <c r="NEU78" s="335"/>
      <c r="NEV78" s="330"/>
      <c r="NEW78" s="336"/>
      <c r="NEZ78" s="335"/>
      <c r="NFA78" s="330"/>
      <c r="NFB78" s="336"/>
      <c r="NFE78" s="335"/>
      <c r="NFF78" s="330"/>
      <c r="NFG78" s="336"/>
      <c r="NFJ78" s="335"/>
      <c r="NFK78" s="330"/>
      <c r="NFL78" s="336"/>
      <c r="NFO78" s="335"/>
      <c r="NFP78" s="330"/>
      <c r="NFQ78" s="336"/>
      <c r="NFT78" s="335"/>
      <c r="NFU78" s="330"/>
      <c r="NFV78" s="336"/>
      <c r="NFY78" s="335"/>
      <c r="NFZ78" s="330"/>
      <c r="NGA78" s="336"/>
      <c r="NGD78" s="335"/>
      <c r="NGE78" s="330"/>
      <c r="NGF78" s="336"/>
      <c r="NGI78" s="335"/>
      <c r="NGJ78" s="330"/>
      <c r="NGK78" s="336"/>
      <c r="NGN78" s="335"/>
      <c r="NGO78" s="330"/>
      <c r="NGP78" s="336"/>
      <c r="NGS78" s="335"/>
      <c r="NGT78" s="330"/>
      <c r="NGU78" s="336"/>
      <c r="NGX78" s="335"/>
      <c r="NGY78" s="330"/>
      <c r="NGZ78" s="336"/>
      <c r="NHC78" s="335"/>
      <c r="NHD78" s="330"/>
      <c r="NHE78" s="336"/>
      <c r="NHH78" s="335"/>
      <c r="NHI78" s="330"/>
      <c r="NHJ78" s="336"/>
      <c r="NHM78" s="335"/>
      <c r="NHN78" s="330"/>
      <c r="NHO78" s="336"/>
      <c r="NHR78" s="335"/>
      <c r="NHS78" s="330"/>
      <c r="NHT78" s="336"/>
      <c r="NHW78" s="335"/>
      <c r="NHX78" s="330"/>
      <c r="NHY78" s="336"/>
      <c r="NIB78" s="335"/>
      <c r="NIC78" s="330"/>
      <c r="NID78" s="336"/>
      <c r="NIG78" s="335"/>
      <c r="NIH78" s="330"/>
      <c r="NII78" s="336"/>
      <c r="NIL78" s="335"/>
      <c r="NIM78" s="330"/>
      <c r="NIN78" s="336"/>
      <c r="NIQ78" s="335"/>
      <c r="NIR78" s="330"/>
      <c r="NIS78" s="336"/>
      <c r="NIV78" s="335"/>
      <c r="NIW78" s="330"/>
      <c r="NIX78" s="336"/>
      <c r="NJA78" s="335"/>
      <c r="NJB78" s="330"/>
      <c r="NJC78" s="336"/>
      <c r="NJF78" s="335"/>
      <c r="NJG78" s="330"/>
      <c r="NJH78" s="336"/>
      <c r="NJK78" s="335"/>
      <c r="NJL78" s="330"/>
      <c r="NJM78" s="336"/>
      <c r="NJP78" s="335"/>
      <c r="NJQ78" s="330"/>
      <c r="NJR78" s="336"/>
      <c r="NJU78" s="335"/>
      <c r="NJV78" s="330"/>
      <c r="NJW78" s="336"/>
      <c r="NJZ78" s="335"/>
      <c r="NKA78" s="330"/>
      <c r="NKB78" s="336"/>
      <c r="NKE78" s="335"/>
      <c r="NKF78" s="330"/>
      <c r="NKG78" s="336"/>
      <c r="NKJ78" s="335"/>
      <c r="NKK78" s="330"/>
      <c r="NKL78" s="336"/>
      <c r="NKO78" s="335"/>
      <c r="NKP78" s="330"/>
      <c r="NKQ78" s="336"/>
      <c r="NKT78" s="335"/>
      <c r="NKU78" s="330"/>
      <c r="NKV78" s="336"/>
      <c r="NKY78" s="335"/>
      <c r="NKZ78" s="330"/>
      <c r="NLA78" s="336"/>
      <c r="NLD78" s="335"/>
      <c r="NLE78" s="330"/>
      <c r="NLF78" s="336"/>
      <c r="NLI78" s="335"/>
      <c r="NLJ78" s="330"/>
      <c r="NLK78" s="336"/>
      <c r="NLN78" s="335"/>
      <c r="NLO78" s="330"/>
      <c r="NLP78" s="336"/>
      <c r="NLS78" s="335"/>
      <c r="NLT78" s="330"/>
      <c r="NLU78" s="336"/>
      <c r="NLX78" s="335"/>
      <c r="NLY78" s="330"/>
      <c r="NLZ78" s="336"/>
      <c r="NMC78" s="335"/>
      <c r="NMD78" s="330"/>
      <c r="NME78" s="336"/>
      <c r="NMH78" s="335"/>
      <c r="NMI78" s="330"/>
      <c r="NMJ78" s="336"/>
      <c r="NMM78" s="335"/>
      <c r="NMN78" s="330"/>
      <c r="NMO78" s="336"/>
      <c r="NMR78" s="335"/>
      <c r="NMS78" s="330"/>
      <c r="NMT78" s="336"/>
      <c r="NMW78" s="335"/>
      <c r="NMX78" s="330"/>
      <c r="NMY78" s="336"/>
      <c r="NNB78" s="335"/>
      <c r="NNC78" s="330"/>
      <c r="NND78" s="336"/>
      <c r="NNG78" s="335"/>
      <c r="NNH78" s="330"/>
      <c r="NNI78" s="336"/>
      <c r="NNL78" s="335"/>
      <c r="NNM78" s="330"/>
      <c r="NNN78" s="336"/>
      <c r="NNQ78" s="335"/>
      <c r="NNR78" s="330"/>
      <c r="NNS78" s="336"/>
      <c r="NNV78" s="335"/>
      <c r="NNW78" s="330"/>
      <c r="NNX78" s="336"/>
      <c r="NOA78" s="335"/>
      <c r="NOB78" s="330"/>
      <c r="NOC78" s="336"/>
      <c r="NOF78" s="335"/>
      <c r="NOG78" s="330"/>
      <c r="NOH78" s="336"/>
      <c r="NOK78" s="335"/>
      <c r="NOL78" s="330"/>
      <c r="NOM78" s="336"/>
      <c r="NOP78" s="335"/>
      <c r="NOQ78" s="330"/>
      <c r="NOR78" s="336"/>
      <c r="NOU78" s="335"/>
      <c r="NOV78" s="330"/>
      <c r="NOW78" s="336"/>
      <c r="NOZ78" s="335"/>
      <c r="NPA78" s="330"/>
      <c r="NPB78" s="336"/>
      <c r="NPE78" s="335"/>
      <c r="NPF78" s="330"/>
      <c r="NPG78" s="336"/>
      <c r="NPJ78" s="335"/>
      <c r="NPK78" s="330"/>
      <c r="NPL78" s="336"/>
      <c r="NPO78" s="335"/>
      <c r="NPP78" s="330"/>
      <c r="NPQ78" s="336"/>
      <c r="NPT78" s="335"/>
      <c r="NPU78" s="330"/>
      <c r="NPV78" s="336"/>
      <c r="NPY78" s="335"/>
      <c r="NPZ78" s="330"/>
      <c r="NQA78" s="336"/>
      <c r="NQD78" s="335"/>
      <c r="NQE78" s="330"/>
      <c r="NQF78" s="336"/>
      <c r="NQI78" s="335"/>
      <c r="NQJ78" s="330"/>
      <c r="NQK78" s="336"/>
      <c r="NQN78" s="335"/>
      <c r="NQO78" s="330"/>
      <c r="NQP78" s="336"/>
      <c r="NQS78" s="335"/>
      <c r="NQT78" s="330"/>
      <c r="NQU78" s="336"/>
      <c r="NQX78" s="335"/>
      <c r="NQY78" s="330"/>
      <c r="NQZ78" s="336"/>
      <c r="NRC78" s="335"/>
      <c r="NRD78" s="330"/>
      <c r="NRE78" s="336"/>
      <c r="NRH78" s="335"/>
      <c r="NRI78" s="330"/>
      <c r="NRJ78" s="336"/>
      <c r="NRM78" s="335"/>
      <c r="NRN78" s="330"/>
      <c r="NRO78" s="336"/>
      <c r="NRR78" s="335"/>
      <c r="NRS78" s="330"/>
      <c r="NRT78" s="336"/>
      <c r="NRW78" s="335"/>
      <c r="NRX78" s="330"/>
      <c r="NRY78" s="336"/>
      <c r="NSB78" s="335"/>
      <c r="NSC78" s="330"/>
      <c r="NSD78" s="336"/>
      <c r="NSG78" s="335"/>
      <c r="NSH78" s="330"/>
      <c r="NSI78" s="336"/>
      <c r="NSL78" s="335"/>
      <c r="NSM78" s="330"/>
      <c r="NSN78" s="336"/>
      <c r="NSQ78" s="335"/>
      <c r="NSR78" s="330"/>
      <c r="NSS78" s="336"/>
      <c r="NSV78" s="335"/>
      <c r="NSW78" s="330"/>
      <c r="NSX78" s="336"/>
      <c r="NTA78" s="335"/>
      <c r="NTB78" s="330"/>
      <c r="NTC78" s="336"/>
      <c r="NTF78" s="335"/>
      <c r="NTG78" s="330"/>
      <c r="NTH78" s="336"/>
      <c r="NTK78" s="335"/>
      <c r="NTL78" s="330"/>
      <c r="NTM78" s="336"/>
      <c r="NTP78" s="335"/>
      <c r="NTQ78" s="330"/>
      <c r="NTR78" s="336"/>
      <c r="NTU78" s="335"/>
      <c r="NTV78" s="330"/>
      <c r="NTW78" s="336"/>
      <c r="NTZ78" s="335"/>
      <c r="NUA78" s="330"/>
      <c r="NUB78" s="336"/>
      <c r="NUE78" s="335"/>
      <c r="NUF78" s="330"/>
      <c r="NUG78" s="336"/>
      <c r="NUJ78" s="335"/>
      <c r="NUK78" s="330"/>
      <c r="NUL78" s="336"/>
      <c r="NUO78" s="335"/>
      <c r="NUP78" s="330"/>
      <c r="NUQ78" s="336"/>
      <c r="NUT78" s="335"/>
      <c r="NUU78" s="330"/>
      <c r="NUV78" s="336"/>
      <c r="NUY78" s="335"/>
      <c r="NUZ78" s="330"/>
      <c r="NVA78" s="336"/>
      <c r="NVD78" s="335"/>
      <c r="NVE78" s="330"/>
      <c r="NVF78" s="336"/>
      <c r="NVI78" s="335"/>
      <c r="NVJ78" s="330"/>
      <c r="NVK78" s="336"/>
      <c r="NVN78" s="335"/>
      <c r="NVO78" s="330"/>
      <c r="NVP78" s="336"/>
      <c r="NVS78" s="335"/>
      <c r="NVT78" s="330"/>
      <c r="NVU78" s="336"/>
      <c r="NVX78" s="335"/>
      <c r="NVY78" s="330"/>
      <c r="NVZ78" s="336"/>
      <c r="NWC78" s="335"/>
      <c r="NWD78" s="330"/>
      <c r="NWE78" s="336"/>
      <c r="NWH78" s="335"/>
      <c r="NWI78" s="330"/>
      <c r="NWJ78" s="336"/>
      <c r="NWM78" s="335"/>
      <c r="NWN78" s="330"/>
      <c r="NWO78" s="336"/>
      <c r="NWR78" s="335"/>
      <c r="NWS78" s="330"/>
      <c r="NWT78" s="336"/>
      <c r="NWW78" s="335"/>
      <c r="NWX78" s="330"/>
      <c r="NWY78" s="336"/>
      <c r="NXB78" s="335"/>
      <c r="NXC78" s="330"/>
      <c r="NXD78" s="336"/>
      <c r="NXG78" s="335"/>
      <c r="NXH78" s="330"/>
      <c r="NXI78" s="336"/>
      <c r="NXL78" s="335"/>
      <c r="NXM78" s="330"/>
      <c r="NXN78" s="336"/>
      <c r="NXQ78" s="335"/>
      <c r="NXR78" s="330"/>
      <c r="NXS78" s="336"/>
      <c r="NXV78" s="335"/>
      <c r="NXW78" s="330"/>
      <c r="NXX78" s="336"/>
      <c r="NYA78" s="335"/>
      <c r="NYB78" s="330"/>
      <c r="NYC78" s="336"/>
      <c r="NYF78" s="335"/>
      <c r="NYG78" s="330"/>
      <c r="NYH78" s="336"/>
      <c r="NYK78" s="335"/>
      <c r="NYL78" s="330"/>
      <c r="NYM78" s="336"/>
      <c r="NYP78" s="335"/>
      <c r="NYQ78" s="330"/>
      <c r="NYR78" s="336"/>
      <c r="NYU78" s="335"/>
      <c r="NYV78" s="330"/>
      <c r="NYW78" s="336"/>
      <c r="NYZ78" s="335"/>
      <c r="NZA78" s="330"/>
      <c r="NZB78" s="336"/>
      <c r="NZE78" s="335"/>
      <c r="NZF78" s="330"/>
      <c r="NZG78" s="336"/>
      <c r="NZJ78" s="335"/>
      <c r="NZK78" s="330"/>
      <c r="NZL78" s="336"/>
      <c r="NZO78" s="335"/>
      <c r="NZP78" s="330"/>
      <c r="NZQ78" s="336"/>
      <c r="NZT78" s="335"/>
      <c r="NZU78" s="330"/>
      <c r="NZV78" s="336"/>
      <c r="NZY78" s="335"/>
      <c r="NZZ78" s="330"/>
      <c r="OAA78" s="336"/>
      <c r="OAD78" s="335"/>
      <c r="OAE78" s="330"/>
      <c r="OAF78" s="336"/>
      <c r="OAI78" s="335"/>
      <c r="OAJ78" s="330"/>
      <c r="OAK78" s="336"/>
      <c r="OAN78" s="335"/>
      <c r="OAO78" s="330"/>
      <c r="OAP78" s="336"/>
      <c r="OAS78" s="335"/>
      <c r="OAT78" s="330"/>
      <c r="OAU78" s="336"/>
      <c r="OAX78" s="335"/>
      <c r="OAY78" s="330"/>
      <c r="OAZ78" s="336"/>
      <c r="OBC78" s="335"/>
      <c r="OBD78" s="330"/>
      <c r="OBE78" s="336"/>
      <c r="OBH78" s="335"/>
      <c r="OBI78" s="330"/>
      <c r="OBJ78" s="336"/>
      <c r="OBM78" s="335"/>
      <c r="OBN78" s="330"/>
      <c r="OBO78" s="336"/>
      <c r="OBR78" s="335"/>
      <c r="OBS78" s="330"/>
      <c r="OBT78" s="336"/>
      <c r="OBW78" s="335"/>
      <c r="OBX78" s="330"/>
      <c r="OBY78" s="336"/>
      <c r="OCB78" s="335"/>
      <c r="OCC78" s="330"/>
      <c r="OCD78" s="336"/>
      <c r="OCG78" s="335"/>
      <c r="OCH78" s="330"/>
      <c r="OCI78" s="336"/>
      <c r="OCL78" s="335"/>
      <c r="OCM78" s="330"/>
      <c r="OCN78" s="336"/>
      <c r="OCQ78" s="335"/>
      <c r="OCR78" s="330"/>
      <c r="OCS78" s="336"/>
      <c r="OCV78" s="335"/>
      <c r="OCW78" s="330"/>
      <c r="OCX78" s="336"/>
      <c r="ODA78" s="335"/>
      <c r="ODB78" s="330"/>
      <c r="ODC78" s="336"/>
      <c r="ODF78" s="335"/>
      <c r="ODG78" s="330"/>
      <c r="ODH78" s="336"/>
      <c r="ODK78" s="335"/>
      <c r="ODL78" s="330"/>
      <c r="ODM78" s="336"/>
      <c r="ODP78" s="335"/>
      <c r="ODQ78" s="330"/>
      <c r="ODR78" s="336"/>
      <c r="ODU78" s="335"/>
      <c r="ODV78" s="330"/>
      <c r="ODW78" s="336"/>
      <c r="ODZ78" s="335"/>
      <c r="OEA78" s="330"/>
      <c r="OEB78" s="336"/>
      <c r="OEE78" s="335"/>
      <c r="OEF78" s="330"/>
      <c r="OEG78" s="336"/>
      <c r="OEJ78" s="335"/>
      <c r="OEK78" s="330"/>
      <c r="OEL78" s="336"/>
      <c r="OEO78" s="335"/>
      <c r="OEP78" s="330"/>
      <c r="OEQ78" s="336"/>
      <c r="OET78" s="335"/>
      <c r="OEU78" s="330"/>
      <c r="OEV78" s="336"/>
      <c r="OEY78" s="335"/>
      <c r="OEZ78" s="330"/>
      <c r="OFA78" s="336"/>
      <c r="OFD78" s="335"/>
      <c r="OFE78" s="330"/>
      <c r="OFF78" s="336"/>
      <c r="OFI78" s="335"/>
      <c r="OFJ78" s="330"/>
      <c r="OFK78" s="336"/>
      <c r="OFN78" s="335"/>
      <c r="OFO78" s="330"/>
      <c r="OFP78" s="336"/>
      <c r="OFS78" s="335"/>
      <c r="OFT78" s="330"/>
      <c r="OFU78" s="336"/>
      <c r="OFX78" s="335"/>
      <c r="OFY78" s="330"/>
      <c r="OFZ78" s="336"/>
      <c r="OGC78" s="335"/>
      <c r="OGD78" s="330"/>
      <c r="OGE78" s="336"/>
      <c r="OGH78" s="335"/>
      <c r="OGI78" s="330"/>
      <c r="OGJ78" s="336"/>
      <c r="OGM78" s="335"/>
      <c r="OGN78" s="330"/>
      <c r="OGO78" s="336"/>
      <c r="OGR78" s="335"/>
      <c r="OGS78" s="330"/>
      <c r="OGT78" s="336"/>
      <c r="OGW78" s="335"/>
      <c r="OGX78" s="330"/>
      <c r="OGY78" s="336"/>
      <c r="OHB78" s="335"/>
      <c r="OHC78" s="330"/>
      <c r="OHD78" s="336"/>
      <c r="OHG78" s="335"/>
      <c r="OHH78" s="330"/>
      <c r="OHI78" s="336"/>
      <c r="OHL78" s="335"/>
      <c r="OHM78" s="330"/>
      <c r="OHN78" s="336"/>
      <c r="OHQ78" s="335"/>
      <c r="OHR78" s="330"/>
      <c r="OHS78" s="336"/>
      <c r="OHV78" s="335"/>
      <c r="OHW78" s="330"/>
      <c r="OHX78" s="336"/>
      <c r="OIA78" s="335"/>
      <c r="OIB78" s="330"/>
      <c r="OIC78" s="336"/>
      <c r="OIF78" s="335"/>
      <c r="OIG78" s="330"/>
      <c r="OIH78" s="336"/>
      <c r="OIK78" s="335"/>
      <c r="OIL78" s="330"/>
      <c r="OIM78" s="336"/>
      <c r="OIP78" s="335"/>
      <c r="OIQ78" s="330"/>
      <c r="OIR78" s="336"/>
      <c r="OIU78" s="335"/>
      <c r="OIV78" s="330"/>
      <c r="OIW78" s="336"/>
      <c r="OIZ78" s="335"/>
      <c r="OJA78" s="330"/>
      <c r="OJB78" s="336"/>
      <c r="OJE78" s="335"/>
      <c r="OJF78" s="330"/>
      <c r="OJG78" s="336"/>
      <c r="OJJ78" s="335"/>
      <c r="OJK78" s="330"/>
      <c r="OJL78" s="336"/>
      <c r="OJO78" s="335"/>
      <c r="OJP78" s="330"/>
      <c r="OJQ78" s="336"/>
      <c r="OJT78" s="335"/>
      <c r="OJU78" s="330"/>
      <c r="OJV78" s="336"/>
      <c r="OJY78" s="335"/>
      <c r="OJZ78" s="330"/>
      <c r="OKA78" s="336"/>
      <c r="OKD78" s="335"/>
      <c r="OKE78" s="330"/>
      <c r="OKF78" s="336"/>
      <c r="OKI78" s="335"/>
      <c r="OKJ78" s="330"/>
      <c r="OKK78" s="336"/>
      <c r="OKN78" s="335"/>
      <c r="OKO78" s="330"/>
      <c r="OKP78" s="336"/>
      <c r="OKS78" s="335"/>
      <c r="OKT78" s="330"/>
      <c r="OKU78" s="336"/>
      <c r="OKX78" s="335"/>
      <c r="OKY78" s="330"/>
      <c r="OKZ78" s="336"/>
      <c r="OLC78" s="335"/>
      <c r="OLD78" s="330"/>
      <c r="OLE78" s="336"/>
      <c r="OLH78" s="335"/>
      <c r="OLI78" s="330"/>
      <c r="OLJ78" s="336"/>
      <c r="OLM78" s="335"/>
      <c r="OLN78" s="330"/>
      <c r="OLO78" s="336"/>
      <c r="OLR78" s="335"/>
      <c r="OLS78" s="330"/>
      <c r="OLT78" s="336"/>
      <c r="OLW78" s="335"/>
      <c r="OLX78" s="330"/>
      <c r="OLY78" s="336"/>
      <c r="OMB78" s="335"/>
      <c r="OMC78" s="330"/>
      <c r="OMD78" s="336"/>
      <c r="OMG78" s="335"/>
      <c r="OMH78" s="330"/>
      <c r="OMI78" s="336"/>
      <c r="OML78" s="335"/>
      <c r="OMM78" s="330"/>
      <c r="OMN78" s="336"/>
      <c r="OMQ78" s="335"/>
      <c r="OMR78" s="330"/>
      <c r="OMS78" s="336"/>
      <c r="OMV78" s="335"/>
      <c r="OMW78" s="330"/>
      <c r="OMX78" s="336"/>
      <c r="ONA78" s="335"/>
      <c r="ONB78" s="330"/>
      <c r="ONC78" s="336"/>
      <c r="ONF78" s="335"/>
      <c r="ONG78" s="330"/>
      <c r="ONH78" s="336"/>
      <c r="ONK78" s="335"/>
      <c r="ONL78" s="330"/>
      <c r="ONM78" s="336"/>
      <c r="ONP78" s="335"/>
      <c r="ONQ78" s="330"/>
      <c r="ONR78" s="336"/>
      <c r="ONU78" s="335"/>
      <c r="ONV78" s="330"/>
      <c r="ONW78" s="336"/>
      <c r="ONZ78" s="335"/>
      <c r="OOA78" s="330"/>
      <c r="OOB78" s="336"/>
      <c r="OOE78" s="335"/>
      <c r="OOF78" s="330"/>
      <c r="OOG78" s="336"/>
      <c r="OOJ78" s="335"/>
      <c r="OOK78" s="330"/>
      <c r="OOL78" s="336"/>
      <c r="OOO78" s="335"/>
      <c r="OOP78" s="330"/>
      <c r="OOQ78" s="336"/>
      <c r="OOT78" s="335"/>
      <c r="OOU78" s="330"/>
      <c r="OOV78" s="336"/>
      <c r="OOY78" s="335"/>
      <c r="OOZ78" s="330"/>
      <c r="OPA78" s="336"/>
      <c r="OPD78" s="335"/>
      <c r="OPE78" s="330"/>
      <c r="OPF78" s="336"/>
      <c r="OPI78" s="335"/>
      <c r="OPJ78" s="330"/>
      <c r="OPK78" s="336"/>
      <c r="OPN78" s="335"/>
      <c r="OPO78" s="330"/>
      <c r="OPP78" s="336"/>
      <c r="OPS78" s="335"/>
      <c r="OPT78" s="330"/>
      <c r="OPU78" s="336"/>
      <c r="OPX78" s="335"/>
      <c r="OPY78" s="330"/>
      <c r="OPZ78" s="336"/>
      <c r="OQC78" s="335"/>
      <c r="OQD78" s="330"/>
      <c r="OQE78" s="336"/>
      <c r="OQH78" s="335"/>
      <c r="OQI78" s="330"/>
      <c r="OQJ78" s="336"/>
      <c r="OQM78" s="335"/>
      <c r="OQN78" s="330"/>
      <c r="OQO78" s="336"/>
      <c r="OQR78" s="335"/>
      <c r="OQS78" s="330"/>
      <c r="OQT78" s="336"/>
      <c r="OQW78" s="335"/>
      <c r="OQX78" s="330"/>
      <c r="OQY78" s="336"/>
      <c r="ORB78" s="335"/>
      <c r="ORC78" s="330"/>
      <c r="ORD78" s="336"/>
      <c r="ORG78" s="335"/>
      <c r="ORH78" s="330"/>
      <c r="ORI78" s="336"/>
      <c r="ORL78" s="335"/>
      <c r="ORM78" s="330"/>
      <c r="ORN78" s="336"/>
      <c r="ORQ78" s="335"/>
      <c r="ORR78" s="330"/>
      <c r="ORS78" s="336"/>
      <c r="ORV78" s="335"/>
      <c r="ORW78" s="330"/>
      <c r="ORX78" s="336"/>
      <c r="OSA78" s="335"/>
      <c r="OSB78" s="330"/>
      <c r="OSC78" s="336"/>
      <c r="OSF78" s="335"/>
      <c r="OSG78" s="330"/>
      <c r="OSH78" s="336"/>
      <c r="OSK78" s="335"/>
      <c r="OSL78" s="330"/>
      <c r="OSM78" s="336"/>
      <c r="OSP78" s="335"/>
      <c r="OSQ78" s="330"/>
      <c r="OSR78" s="336"/>
      <c r="OSU78" s="335"/>
      <c r="OSV78" s="330"/>
      <c r="OSW78" s="336"/>
      <c r="OSZ78" s="335"/>
      <c r="OTA78" s="330"/>
      <c r="OTB78" s="336"/>
      <c r="OTE78" s="335"/>
      <c r="OTF78" s="330"/>
      <c r="OTG78" s="336"/>
      <c r="OTJ78" s="335"/>
      <c r="OTK78" s="330"/>
      <c r="OTL78" s="336"/>
      <c r="OTO78" s="335"/>
      <c r="OTP78" s="330"/>
      <c r="OTQ78" s="336"/>
      <c r="OTT78" s="335"/>
      <c r="OTU78" s="330"/>
      <c r="OTV78" s="336"/>
      <c r="OTY78" s="335"/>
      <c r="OTZ78" s="330"/>
      <c r="OUA78" s="336"/>
      <c r="OUD78" s="335"/>
      <c r="OUE78" s="330"/>
      <c r="OUF78" s="336"/>
      <c r="OUI78" s="335"/>
      <c r="OUJ78" s="330"/>
      <c r="OUK78" s="336"/>
      <c r="OUN78" s="335"/>
      <c r="OUO78" s="330"/>
      <c r="OUP78" s="336"/>
      <c r="OUS78" s="335"/>
      <c r="OUT78" s="330"/>
      <c r="OUU78" s="336"/>
      <c r="OUX78" s="335"/>
      <c r="OUY78" s="330"/>
      <c r="OUZ78" s="336"/>
      <c r="OVC78" s="335"/>
      <c r="OVD78" s="330"/>
      <c r="OVE78" s="336"/>
      <c r="OVH78" s="335"/>
      <c r="OVI78" s="330"/>
      <c r="OVJ78" s="336"/>
      <c r="OVM78" s="335"/>
      <c r="OVN78" s="330"/>
      <c r="OVO78" s="336"/>
      <c r="OVR78" s="335"/>
      <c r="OVS78" s="330"/>
      <c r="OVT78" s="336"/>
      <c r="OVW78" s="335"/>
      <c r="OVX78" s="330"/>
      <c r="OVY78" s="336"/>
      <c r="OWB78" s="335"/>
      <c r="OWC78" s="330"/>
      <c r="OWD78" s="336"/>
      <c r="OWG78" s="335"/>
      <c r="OWH78" s="330"/>
      <c r="OWI78" s="336"/>
      <c r="OWL78" s="335"/>
      <c r="OWM78" s="330"/>
      <c r="OWN78" s="336"/>
      <c r="OWQ78" s="335"/>
      <c r="OWR78" s="330"/>
      <c r="OWS78" s="336"/>
      <c r="OWV78" s="335"/>
      <c r="OWW78" s="330"/>
      <c r="OWX78" s="336"/>
      <c r="OXA78" s="335"/>
      <c r="OXB78" s="330"/>
      <c r="OXC78" s="336"/>
      <c r="OXF78" s="335"/>
      <c r="OXG78" s="330"/>
      <c r="OXH78" s="336"/>
      <c r="OXK78" s="335"/>
      <c r="OXL78" s="330"/>
      <c r="OXM78" s="336"/>
      <c r="OXP78" s="335"/>
      <c r="OXQ78" s="330"/>
      <c r="OXR78" s="336"/>
      <c r="OXU78" s="335"/>
      <c r="OXV78" s="330"/>
      <c r="OXW78" s="336"/>
      <c r="OXZ78" s="335"/>
      <c r="OYA78" s="330"/>
      <c r="OYB78" s="336"/>
      <c r="OYE78" s="335"/>
      <c r="OYF78" s="330"/>
      <c r="OYG78" s="336"/>
      <c r="OYJ78" s="335"/>
      <c r="OYK78" s="330"/>
      <c r="OYL78" s="336"/>
      <c r="OYO78" s="335"/>
      <c r="OYP78" s="330"/>
      <c r="OYQ78" s="336"/>
      <c r="OYT78" s="335"/>
      <c r="OYU78" s="330"/>
      <c r="OYV78" s="336"/>
      <c r="OYY78" s="335"/>
      <c r="OYZ78" s="330"/>
      <c r="OZA78" s="336"/>
      <c r="OZD78" s="335"/>
      <c r="OZE78" s="330"/>
      <c r="OZF78" s="336"/>
      <c r="OZI78" s="335"/>
      <c r="OZJ78" s="330"/>
      <c r="OZK78" s="336"/>
      <c r="OZN78" s="335"/>
      <c r="OZO78" s="330"/>
      <c r="OZP78" s="336"/>
      <c r="OZS78" s="335"/>
      <c r="OZT78" s="330"/>
      <c r="OZU78" s="336"/>
      <c r="OZX78" s="335"/>
      <c r="OZY78" s="330"/>
      <c r="OZZ78" s="336"/>
      <c r="PAC78" s="335"/>
      <c r="PAD78" s="330"/>
      <c r="PAE78" s="336"/>
      <c r="PAH78" s="335"/>
      <c r="PAI78" s="330"/>
      <c r="PAJ78" s="336"/>
      <c r="PAM78" s="335"/>
      <c r="PAN78" s="330"/>
      <c r="PAO78" s="336"/>
      <c r="PAR78" s="335"/>
      <c r="PAS78" s="330"/>
      <c r="PAT78" s="336"/>
      <c r="PAW78" s="335"/>
      <c r="PAX78" s="330"/>
      <c r="PAY78" s="336"/>
      <c r="PBB78" s="335"/>
      <c r="PBC78" s="330"/>
      <c r="PBD78" s="336"/>
      <c r="PBG78" s="335"/>
      <c r="PBH78" s="330"/>
      <c r="PBI78" s="336"/>
      <c r="PBL78" s="335"/>
      <c r="PBM78" s="330"/>
      <c r="PBN78" s="336"/>
      <c r="PBQ78" s="335"/>
      <c r="PBR78" s="330"/>
      <c r="PBS78" s="336"/>
      <c r="PBV78" s="335"/>
      <c r="PBW78" s="330"/>
      <c r="PBX78" s="336"/>
      <c r="PCA78" s="335"/>
      <c r="PCB78" s="330"/>
      <c r="PCC78" s="336"/>
      <c r="PCF78" s="335"/>
      <c r="PCG78" s="330"/>
      <c r="PCH78" s="336"/>
      <c r="PCK78" s="335"/>
      <c r="PCL78" s="330"/>
      <c r="PCM78" s="336"/>
      <c r="PCP78" s="335"/>
      <c r="PCQ78" s="330"/>
      <c r="PCR78" s="336"/>
      <c r="PCU78" s="335"/>
      <c r="PCV78" s="330"/>
      <c r="PCW78" s="336"/>
      <c r="PCZ78" s="335"/>
      <c r="PDA78" s="330"/>
      <c r="PDB78" s="336"/>
      <c r="PDE78" s="335"/>
      <c r="PDF78" s="330"/>
      <c r="PDG78" s="336"/>
      <c r="PDJ78" s="335"/>
      <c r="PDK78" s="330"/>
      <c r="PDL78" s="336"/>
      <c r="PDO78" s="335"/>
      <c r="PDP78" s="330"/>
      <c r="PDQ78" s="336"/>
      <c r="PDT78" s="335"/>
      <c r="PDU78" s="330"/>
      <c r="PDV78" s="336"/>
      <c r="PDY78" s="335"/>
      <c r="PDZ78" s="330"/>
      <c r="PEA78" s="336"/>
      <c r="PED78" s="335"/>
      <c r="PEE78" s="330"/>
      <c r="PEF78" s="336"/>
      <c r="PEI78" s="335"/>
      <c r="PEJ78" s="330"/>
      <c r="PEK78" s="336"/>
      <c r="PEN78" s="335"/>
      <c r="PEO78" s="330"/>
      <c r="PEP78" s="336"/>
      <c r="PES78" s="335"/>
      <c r="PET78" s="330"/>
      <c r="PEU78" s="336"/>
      <c r="PEX78" s="335"/>
      <c r="PEY78" s="330"/>
      <c r="PEZ78" s="336"/>
      <c r="PFC78" s="335"/>
      <c r="PFD78" s="330"/>
      <c r="PFE78" s="336"/>
      <c r="PFH78" s="335"/>
      <c r="PFI78" s="330"/>
      <c r="PFJ78" s="336"/>
      <c r="PFM78" s="335"/>
      <c r="PFN78" s="330"/>
      <c r="PFO78" s="336"/>
      <c r="PFR78" s="335"/>
      <c r="PFS78" s="330"/>
      <c r="PFT78" s="336"/>
      <c r="PFW78" s="335"/>
      <c r="PFX78" s="330"/>
      <c r="PFY78" s="336"/>
      <c r="PGB78" s="335"/>
      <c r="PGC78" s="330"/>
      <c r="PGD78" s="336"/>
      <c r="PGG78" s="335"/>
      <c r="PGH78" s="330"/>
      <c r="PGI78" s="336"/>
      <c r="PGL78" s="335"/>
      <c r="PGM78" s="330"/>
      <c r="PGN78" s="336"/>
      <c r="PGQ78" s="335"/>
      <c r="PGR78" s="330"/>
      <c r="PGS78" s="336"/>
      <c r="PGV78" s="335"/>
      <c r="PGW78" s="330"/>
      <c r="PGX78" s="336"/>
      <c r="PHA78" s="335"/>
      <c r="PHB78" s="330"/>
      <c r="PHC78" s="336"/>
      <c r="PHF78" s="335"/>
      <c r="PHG78" s="330"/>
      <c r="PHH78" s="336"/>
      <c r="PHK78" s="335"/>
      <c r="PHL78" s="330"/>
      <c r="PHM78" s="336"/>
      <c r="PHP78" s="335"/>
      <c r="PHQ78" s="330"/>
      <c r="PHR78" s="336"/>
      <c r="PHU78" s="335"/>
      <c r="PHV78" s="330"/>
      <c r="PHW78" s="336"/>
      <c r="PHZ78" s="335"/>
      <c r="PIA78" s="330"/>
      <c r="PIB78" s="336"/>
      <c r="PIE78" s="335"/>
      <c r="PIF78" s="330"/>
      <c r="PIG78" s="336"/>
      <c r="PIJ78" s="335"/>
      <c r="PIK78" s="330"/>
      <c r="PIL78" s="336"/>
      <c r="PIO78" s="335"/>
      <c r="PIP78" s="330"/>
      <c r="PIQ78" s="336"/>
      <c r="PIT78" s="335"/>
      <c r="PIU78" s="330"/>
      <c r="PIV78" s="336"/>
      <c r="PIY78" s="335"/>
      <c r="PIZ78" s="330"/>
      <c r="PJA78" s="336"/>
      <c r="PJD78" s="335"/>
      <c r="PJE78" s="330"/>
      <c r="PJF78" s="336"/>
      <c r="PJI78" s="335"/>
      <c r="PJJ78" s="330"/>
      <c r="PJK78" s="336"/>
      <c r="PJN78" s="335"/>
      <c r="PJO78" s="330"/>
      <c r="PJP78" s="336"/>
      <c r="PJS78" s="335"/>
      <c r="PJT78" s="330"/>
      <c r="PJU78" s="336"/>
      <c r="PJX78" s="335"/>
      <c r="PJY78" s="330"/>
      <c r="PJZ78" s="336"/>
      <c r="PKC78" s="335"/>
      <c r="PKD78" s="330"/>
      <c r="PKE78" s="336"/>
      <c r="PKH78" s="335"/>
      <c r="PKI78" s="330"/>
      <c r="PKJ78" s="336"/>
      <c r="PKM78" s="335"/>
      <c r="PKN78" s="330"/>
      <c r="PKO78" s="336"/>
      <c r="PKR78" s="335"/>
      <c r="PKS78" s="330"/>
      <c r="PKT78" s="336"/>
      <c r="PKW78" s="335"/>
      <c r="PKX78" s="330"/>
      <c r="PKY78" s="336"/>
      <c r="PLB78" s="335"/>
      <c r="PLC78" s="330"/>
      <c r="PLD78" s="336"/>
      <c r="PLG78" s="335"/>
      <c r="PLH78" s="330"/>
      <c r="PLI78" s="336"/>
      <c r="PLL78" s="335"/>
      <c r="PLM78" s="330"/>
      <c r="PLN78" s="336"/>
      <c r="PLQ78" s="335"/>
      <c r="PLR78" s="330"/>
      <c r="PLS78" s="336"/>
      <c r="PLV78" s="335"/>
      <c r="PLW78" s="330"/>
      <c r="PLX78" s="336"/>
      <c r="PMA78" s="335"/>
      <c r="PMB78" s="330"/>
      <c r="PMC78" s="336"/>
      <c r="PMF78" s="335"/>
      <c r="PMG78" s="330"/>
      <c r="PMH78" s="336"/>
      <c r="PMK78" s="335"/>
      <c r="PML78" s="330"/>
      <c r="PMM78" s="336"/>
      <c r="PMP78" s="335"/>
      <c r="PMQ78" s="330"/>
      <c r="PMR78" s="336"/>
      <c r="PMU78" s="335"/>
      <c r="PMV78" s="330"/>
      <c r="PMW78" s="336"/>
      <c r="PMZ78" s="335"/>
      <c r="PNA78" s="330"/>
      <c r="PNB78" s="336"/>
      <c r="PNE78" s="335"/>
      <c r="PNF78" s="330"/>
      <c r="PNG78" s="336"/>
      <c r="PNJ78" s="335"/>
      <c r="PNK78" s="330"/>
      <c r="PNL78" s="336"/>
      <c r="PNO78" s="335"/>
      <c r="PNP78" s="330"/>
      <c r="PNQ78" s="336"/>
      <c r="PNT78" s="335"/>
      <c r="PNU78" s="330"/>
      <c r="PNV78" s="336"/>
      <c r="PNY78" s="335"/>
      <c r="PNZ78" s="330"/>
      <c r="POA78" s="336"/>
      <c r="POD78" s="335"/>
      <c r="POE78" s="330"/>
      <c r="POF78" s="336"/>
      <c r="POI78" s="335"/>
      <c r="POJ78" s="330"/>
      <c r="POK78" s="336"/>
      <c r="PON78" s="335"/>
      <c r="POO78" s="330"/>
      <c r="POP78" s="336"/>
      <c r="POS78" s="335"/>
      <c r="POT78" s="330"/>
      <c r="POU78" s="336"/>
      <c r="POX78" s="335"/>
      <c r="POY78" s="330"/>
      <c r="POZ78" s="336"/>
      <c r="PPC78" s="335"/>
      <c r="PPD78" s="330"/>
      <c r="PPE78" s="336"/>
      <c r="PPH78" s="335"/>
      <c r="PPI78" s="330"/>
      <c r="PPJ78" s="336"/>
      <c r="PPM78" s="335"/>
      <c r="PPN78" s="330"/>
      <c r="PPO78" s="336"/>
      <c r="PPR78" s="335"/>
      <c r="PPS78" s="330"/>
      <c r="PPT78" s="336"/>
      <c r="PPW78" s="335"/>
      <c r="PPX78" s="330"/>
      <c r="PPY78" s="336"/>
      <c r="PQB78" s="335"/>
      <c r="PQC78" s="330"/>
      <c r="PQD78" s="336"/>
      <c r="PQG78" s="335"/>
      <c r="PQH78" s="330"/>
      <c r="PQI78" s="336"/>
      <c r="PQL78" s="335"/>
      <c r="PQM78" s="330"/>
      <c r="PQN78" s="336"/>
      <c r="PQQ78" s="335"/>
      <c r="PQR78" s="330"/>
      <c r="PQS78" s="336"/>
      <c r="PQV78" s="335"/>
      <c r="PQW78" s="330"/>
      <c r="PQX78" s="336"/>
      <c r="PRA78" s="335"/>
      <c r="PRB78" s="330"/>
      <c r="PRC78" s="336"/>
      <c r="PRF78" s="335"/>
      <c r="PRG78" s="330"/>
      <c r="PRH78" s="336"/>
      <c r="PRK78" s="335"/>
      <c r="PRL78" s="330"/>
      <c r="PRM78" s="336"/>
      <c r="PRP78" s="335"/>
      <c r="PRQ78" s="330"/>
      <c r="PRR78" s="336"/>
      <c r="PRU78" s="335"/>
      <c r="PRV78" s="330"/>
      <c r="PRW78" s="336"/>
      <c r="PRZ78" s="335"/>
      <c r="PSA78" s="330"/>
      <c r="PSB78" s="336"/>
      <c r="PSE78" s="335"/>
      <c r="PSF78" s="330"/>
      <c r="PSG78" s="336"/>
      <c r="PSJ78" s="335"/>
      <c r="PSK78" s="330"/>
      <c r="PSL78" s="336"/>
      <c r="PSO78" s="335"/>
      <c r="PSP78" s="330"/>
      <c r="PSQ78" s="336"/>
      <c r="PST78" s="335"/>
      <c r="PSU78" s="330"/>
      <c r="PSV78" s="336"/>
      <c r="PSY78" s="335"/>
      <c r="PSZ78" s="330"/>
      <c r="PTA78" s="336"/>
      <c r="PTD78" s="335"/>
      <c r="PTE78" s="330"/>
      <c r="PTF78" s="336"/>
      <c r="PTI78" s="335"/>
      <c r="PTJ78" s="330"/>
      <c r="PTK78" s="336"/>
      <c r="PTN78" s="335"/>
      <c r="PTO78" s="330"/>
      <c r="PTP78" s="336"/>
      <c r="PTS78" s="335"/>
      <c r="PTT78" s="330"/>
      <c r="PTU78" s="336"/>
      <c r="PTX78" s="335"/>
      <c r="PTY78" s="330"/>
      <c r="PTZ78" s="336"/>
      <c r="PUC78" s="335"/>
      <c r="PUD78" s="330"/>
      <c r="PUE78" s="336"/>
      <c r="PUH78" s="335"/>
      <c r="PUI78" s="330"/>
      <c r="PUJ78" s="336"/>
      <c r="PUM78" s="335"/>
      <c r="PUN78" s="330"/>
      <c r="PUO78" s="336"/>
      <c r="PUR78" s="335"/>
      <c r="PUS78" s="330"/>
      <c r="PUT78" s="336"/>
      <c r="PUW78" s="335"/>
      <c r="PUX78" s="330"/>
      <c r="PUY78" s="336"/>
      <c r="PVB78" s="335"/>
      <c r="PVC78" s="330"/>
      <c r="PVD78" s="336"/>
      <c r="PVG78" s="335"/>
      <c r="PVH78" s="330"/>
      <c r="PVI78" s="336"/>
      <c r="PVL78" s="335"/>
      <c r="PVM78" s="330"/>
      <c r="PVN78" s="336"/>
      <c r="PVQ78" s="335"/>
      <c r="PVR78" s="330"/>
      <c r="PVS78" s="336"/>
      <c r="PVV78" s="335"/>
      <c r="PVW78" s="330"/>
      <c r="PVX78" s="336"/>
      <c r="PWA78" s="335"/>
      <c r="PWB78" s="330"/>
      <c r="PWC78" s="336"/>
      <c r="PWF78" s="335"/>
      <c r="PWG78" s="330"/>
      <c r="PWH78" s="336"/>
      <c r="PWK78" s="335"/>
      <c r="PWL78" s="330"/>
      <c r="PWM78" s="336"/>
      <c r="PWP78" s="335"/>
      <c r="PWQ78" s="330"/>
      <c r="PWR78" s="336"/>
      <c r="PWU78" s="335"/>
      <c r="PWV78" s="330"/>
      <c r="PWW78" s="336"/>
      <c r="PWZ78" s="335"/>
      <c r="PXA78" s="330"/>
      <c r="PXB78" s="336"/>
      <c r="PXE78" s="335"/>
      <c r="PXF78" s="330"/>
      <c r="PXG78" s="336"/>
      <c r="PXJ78" s="335"/>
      <c r="PXK78" s="330"/>
      <c r="PXL78" s="336"/>
      <c r="PXO78" s="335"/>
      <c r="PXP78" s="330"/>
      <c r="PXQ78" s="336"/>
      <c r="PXT78" s="335"/>
      <c r="PXU78" s="330"/>
      <c r="PXV78" s="336"/>
      <c r="PXY78" s="335"/>
      <c r="PXZ78" s="330"/>
      <c r="PYA78" s="336"/>
      <c r="PYD78" s="335"/>
      <c r="PYE78" s="330"/>
      <c r="PYF78" s="336"/>
      <c r="PYI78" s="335"/>
      <c r="PYJ78" s="330"/>
      <c r="PYK78" s="336"/>
      <c r="PYN78" s="335"/>
      <c r="PYO78" s="330"/>
      <c r="PYP78" s="336"/>
      <c r="PYS78" s="335"/>
      <c r="PYT78" s="330"/>
      <c r="PYU78" s="336"/>
      <c r="PYX78" s="335"/>
      <c r="PYY78" s="330"/>
      <c r="PYZ78" s="336"/>
      <c r="PZC78" s="335"/>
      <c r="PZD78" s="330"/>
      <c r="PZE78" s="336"/>
      <c r="PZH78" s="335"/>
      <c r="PZI78" s="330"/>
      <c r="PZJ78" s="336"/>
      <c r="PZM78" s="335"/>
      <c r="PZN78" s="330"/>
      <c r="PZO78" s="336"/>
      <c r="PZR78" s="335"/>
      <c r="PZS78" s="330"/>
      <c r="PZT78" s="336"/>
      <c r="PZW78" s="335"/>
      <c r="PZX78" s="330"/>
      <c r="PZY78" s="336"/>
      <c r="QAB78" s="335"/>
      <c r="QAC78" s="330"/>
      <c r="QAD78" s="336"/>
      <c r="QAG78" s="335"/>
      <c r="QAH78" s="330"/>
      <c r="QAI78" s="336"/>
      <c r="QAL78" s="335"/>
      <c r="QAM78" s="330"/>
      <c r="QAN78" s="336"/>
      <c r="QAQ78" s="335"/>
      <c r="QAR78" s="330"/>
      <c r="QAS78" s="336"/>
      <c r="QAV78" s="335"/>
      <c r="QAW78" s="330"/>
      <c r="QAX78" s="336"/>
      <c r="QBA78" s="335"/>
      <c r="QBB78" s="330"/>
      <c r="QBC78" s="336"/>
      <c r="QBF78" s="335"/>
      <c r="QBG78" s="330"/>
      <c r="QBH78" s="336"/>
      <c r="QBK78" s="335"/>
      <c r="QBL78" s="330"/>
      <c r="QBM78" s="336"/>
      <c r="QBP78" s="335"/>
      <c r="QBQ78" s="330"/>
      <c r="QBR78" s="336"/>
      <c r="QBU78" s="335"/>
      <c r="QBV78" s="330"/>
      <c r="QBW78" s="336"/>
      <c r="QBZ78" s="335"/>
      <c r="QCA78" s="330"/>
      <c r="QCB78" s="336"/>
      <c r="QCE78" s="335"/>
      <c r="QCF78" s="330"/>
      <c r="QCG78" s="336"/>
      <c r="QCJ78" s="335"/>
      <c r="QCK78" s="330"/>
      <c r="QCL78" s="336"/>
      <c r="QCO78" s="335"/>
      <c r="QCP78" s="330"/>
      <c r="QCQ78" s="336"/>
      <c r="QCT78" s="335"/>
      <c r="QCU78" s="330"/>
      <c r="QCV78" s="336"/>
      <c r="QCY78" s="335"/>
      <c r="QCZ78" s="330"/>
      <c r="QDA78" s="336"/>
      <c r="QDD78" s="335"/>
      <c r="QDE78" s="330"/>
      <c r="QDF78" s="336"/>
      <c r="QDI78" s="335"/>
      <c r="QDJ78" s="330"/>
      <c r="QDK78" s="336"/>
      <c r="QDN78" s="335"/>
      <c r="QDO78" s="330"/>
      <c r="QDP78" s="336"/>
      <c r="QDS78" s="335"/>
      <c r="QDT78" s="330"/>
      <c r="QDU78" s="336"/>
      <c r="QDX78" s="335"/>
      <c r="QDY78" s="330"/>
      <c r="QDZ78" s="336"/>
      <c r="QEC78" s="335"/>
      <c r="QED78" s="330"/>
      <c r="QEE78" s="336"/>
      <c r="QEH78" s="335"/>
      <c r="QEI78" s="330"/>
      <c r="QEJ78" s="336"/>
      <c r="QEM78" s="335"/>
      <c r="QEN78" s="330"/>
      <c r="QEO78" s="336"/>
      <c r="QER78" s="335"/>
      <c r="QES78" s="330"/>
      <c r="QET78" s="336"/>
      <c r="QEW78" s="335"/>
      <c r="QEX78" s="330"/>
      <c r="QEY78" s="336"/>
      <c r="QFB78" s="335"/>
      <c r="QFC78" s="330"/>
      <c r="QFD78" s="336"/>
      <c r="QFG78" s="335"/>
      <c r="QFH78" s="330"/>
      <c r="QFI78" s="336"/>
      <c r="QFL78" s="335"/>
      <c r="QFM78" s="330"/>
      <c r="QFN78" s="336"/>
      <c r="QFQ78" s="335"/>
      <c r="QFR78" s="330"/>
      <c r="QFS78" s="336"/>
      <c r="QFV78" s="335"/>
      <c r="QFW78" s="330"/>
      <c r="QFX78" s="336"/>
      <c r="QGA78" s="335"/>
      <c r="QGB78" s="330"/>
      <c r="QGC78" s="336"/>
      <c r="QGF78" s="335"/>
      <c r="QGG78" s="330"/>
      <c r="QGH78" s="336"/>
      <c r="QGK78" s="335"/>
      <c r="QGL78" s="330"/>
      <c r="QGM78" s="336"/>
      <c r="QGP78" s="335"/>
      <c r="QGQ78" s="330"/>
      <c r="QGR78" s="336"/>
      <c r="QGU78" s="335"/>
      <c r="QGV78" s="330"/>
      <c r="QGW78" s="336"/>
      <c r="QGZ78" s="335"/>
      <c r="QHA78" s="330"/>
      <c r="QHB78" s="336"/>
      <c r="QHE78" s="335"/>
      <c r="QHF78" s="330"/>
      <c r="QHG78" s="336"/>
      <c r="QHJ78" s="335"/>
      <c r="QHK78" s="330"/>
      <c r="QHL78" s="336"/>
      <c r="QHO78" s="335"/>
      <c r="QHP78" s="330"/>
      <c r="QHQ78" s="336"/>
      <c r="QHT78" s="335"/>
      <c r="QHU78" s="330"/>
      <c r="QHV78" s="336"/>
      <c r="QHY78" s="335"/>
      <c r="QHZ78" s="330"/>
      <c r="QIA78" s="336"/>
      <c r="QID78" s="335"/>
      <c r="QIE78" s="330"/>
      <c r="QIF78" s="336"/>
      <c r="QII78" s="335"/>
      <c r="QIJ78" s="330"/>
      <c r="QIK78" s="336"/>
      <c r="QIN78" s="335"/>
      <c r="QIO78" s="330"/>
      <c r="QIP78" s="336"/>
      <c r="QIS78" s="335"/>
      <c r="QIT78" s="330"/>
      <c r="QIU78" s="336"/>
      <c r="QIX78" s="335"/>
      <c r="QIY78" s="330"/>
      <c r="QIZ78" s="336"/>
      <c r="QJC78" s="335"/>
      <c r="QJD78" s="330"/>
      <c r="QJE78" s="336"/>
      <c r="QJH78" s="335"/>
      <c r="QJI78" s="330"/>
      <c r="QJJ78" s="336"/>
      <c r="QJM78" s="335"/>
      <c r="QJN78" s="330"/>
      <c r="QJO78" s="336"/>
      <c r="QJR78" s="335"/>
      <c r="QJS78" s="330"/>
      <c r="QJT78" s="336"/>
      <c r="QJW78" s="335"/>
      <c r="QJX78" s="330"/>
      <c r="QJY78" s="336"/>
      <c r="QKB78" s="335"/>
      <c r="QKC78" s="330"/>
      <c r="QKD78" s="336"/>
      <c r="QKG78" s="335"/>
      <c r="QKH78" s="330"/>
      <c r="QKI78" s="336"/>
      <c r="QKL78" s="335"/>
      <c r="QKM78" s="330"/>
      <c r="QKN78" s="336"/>
      <c r="QKQ78" s="335"/>
      <c r="QKR78" s="330"/>
      <c r="QKS78" s="336"/>
      <c r="QKV78" s="335"/>
      <c r="QKW78" s="330"/>
      <c r="QKX78" s="336"/>
      <c r="QLA78" s="335"/>
      <c r="QLB78" s="330"/>
      <c r="QLC78" s="336"/>
      <c r="QLF78" s="335"/>
      <c r="QLG78" s="330"/>
      <c r="QLH78" s="336"/>
      <c r="QLK78" s="335"/>
      <c r="QLL78" s="330"/>
      <c r="QLM78" s="336"/>
      <c r="QLP78" s="335"/>
      <c r="QLQ78" s="330"/>
      <c r="QLR78" s="336"/>
      <c r="QLU78" s="335"/>
      <c r="QLV78" s="330"/>
      <c r="QLW78" s="336"/>
      <c r="QLZ78" s="335"/>
      <c r="QMA78" s="330"/>
      <c r="QMB78" s="336"/>
      <c r="QME78" s="335"/>
      <c r="QMF78" s="330"/>
      <c r="QMG78" s="336"/>
      <c r="QMJ78" s="335"/>
      <c r="QMK78" s="330"/>
      <c r="QML78" s="336"/>
      <c r="QMO78" s="335"/>
      <c r="QMP78" s="330"/>
      <c r="QMQ78" s="336"/>
      <c r="QMT78" s="335"/>
      <c r="QMU78" s="330"/>
      <c r="QMV78" s="336"/>
      <c r="QMY78" s="335"/>
      <c r="QMZ78" s="330"/>
      <c r="QNA78" s="336"/>
      <c r="QND78" s="335"/>
      <c r="QNE78" s="330"/>
      <c r="QNF78" s="336"/>
      <c r="QNI78" s="335"/>
      <c r="QNJ78" s="330"/>
      <c r="QNK78" s="336"/>
      <c r="QNN78" s="335"/>
      <c r="QNO78" s="330"/>
      <c r="QNP78" s="336"/>
      <c r="QNS78" s="335"/>
      <c r="QNT78" s="330"/>
      <c r="QNU78" s="336"/>
      <c r="QNX78" s="335"/>
      <c r="QNY78" s="330"/>
      <c r="QNZ78" s="336"/>
      <c r="QOC78" s="335"/>
      <c r="QOD78" s="330"/>
      <c r="QOE78" s="336"/>
      <c r="QOH78" s="335"/>
      <c r="QOI78" s="330"/>
      <c r="QOJ78" s="336"/>
      <c r="QOM78" s="335"/>
      <c r="QON78" s="330"/>
      <c r="QOO78" s="336"/>
      <c r="QOR78" s="335"/>
      <c r="QOS78" s="330"/>
      <c r="QOT78" s="336"/>
      <c r="QOW78" s="335"/>
      <c r="QOX78" s="330"/>
      <c r="QOY78" s="336"/>
      <c r="QPB78" s="335"/>
      <c r="QPC78" s="330"/>
      <c r="QPD78" s="336"/>
      <c r="QPG78" s="335"/>
      <c r="QPH78" s="330"/>
      <c r="QPI78" s="336"/>
      <c r="QPL78" s="335"/>
      <c r="QPM78" s="330"/>
      <c r="QPN78" s="336"/>
      <c r="QPQ78" s="335"/>
      <c r="QPR78" s="330"/>
      <c r="QPS78" s="336"/>
      <c r="QPV78" s="335"/>
      <c r="QPW78" s="330"/>
      <c r="QPX78" s="336"/>
      <c r="QQA78" s="335"/>
      <c r="QQB78" s="330"/>
      <c r="QQC78" s="336"/>
      <c r="QQF78" s="335"/>
      <c r="QQG78" s="330"/>
      <c r="QQH78" s="336"/>
      <c r="QQK78" s="335"/>
      <c r="QQL78" s="330"/>
      <c r="QQM78" s="336"/>
      <c r="QQP78" s="335"/>
      <c r="QQQ78" s="330"/>
      <c r="QQR78" s="336"/>
      <c r="QQU78" s="335"/>
      <c r="QQV78" s="330"/>
      <c r="QQW78" s="336"/>
      <c r="QQZ78" s="335"/>
      <c r="QRA78" s="330"/>
      <c r="QRB78" s="336"/>
      <c r="QRE78" s="335"/>
      <c r="QRF78" s="330"/>
      <c r="QRG78" s="336"/>
      <c r="QRJ78" s="335"/>
      <c r="QRK78" s="330"/>
      <c r="QRL78" s="336"/>
      <c r="QRO78" s="335"/>
      <c r="QRP78" s="330"/>
      <c r="QRQ78" s="336"/>
      <c r="QRT78" s="335"/>
      <c r="QRU78" s="330"/>
      <c r="QRV78" s="336"/>
      <c r="QRY78" s="335"/>
      <c r="QRZ78" s="330"/>
      <c r="QSA78" s="336"/>
      <c r="QSD78" s="335"/>
      <c r="QSE78" s="330"/>
      <c r="QSF78" s="336"/>
      <c r="QSI78" s="335"/>
      <c r="QSJ78" s="330"/>
      <c r="QSK78" s="336"/>
      <c r="QSN78" s="335"/>
      <c r="QSO78" s="330"/>
      <c r="QSP78" s="336"/>
      <c r="QSS78" s="335"/>
      <c r="QST78" s="330"/>
      <c r="QSU78" s="336"/>
      <c r="QSX78" s="335"/>
      <c r="QSY78" s="330"/>
      <c r="QSZ78" s="336"/>
      <c r="QTC78" s="335"/>
      <c r="QTD78" s="330"/>
      <c r="QTE78" s="336"/>
      <c r="QTH78" s="335"/>
      <c r="QTI78" s="330"/>
      <c r="QTJ78" s="336"/>
      <c r="QTM78" s="335"/>
      <c r="QTN78" s="330"/>
      <c r="QTO78" s="336"/>
      <c r="QTR78" s="335"/>
      <c r="QTS78" s="330"/>
      <c r="QTT78" s="336"/>
      <c r="QTW78" s="335"/>
      <c r="QTX78" s="330"/>
      <c r="QTY78" s="336"/>
      <c r="QUB78" s="335"/>
      <c r="QUC78" s="330"/>
      <c r="QUD78" s="336"/>
      <c r="QUG78" s="335"/>
      <c r="QUH78" s="330"/>
      <c r="QUI78" s="336"/>
      <c r="QUL78" s="335"/>
      <c r="QUM78" s="330"/>
      <c r="QUN78" s="336"/>
      <c r="QUQ78" s="335"/>
      <c r="QUR78" s="330"/>
      <c r="QUS78" s="336"/>
      <c r="QUV78" s="335"/>
      <c r="QUW78" s="330"/>
      <c r="QUX78" s="336"/>
      <c r="QVA78" s="335"/>
      <c r="QVB78" s="330"/>
      <c r="QVC78" s="336"/>
      <c r="QVF78" s="335"/>
      <c r="QVG78" s="330"/>
      <c r="QVH78" s="336"/>
      <c r="QVK78" s="335"/>
      <c r="QVL78" s="330"/>
      <c r="QVM78" s="336"/>
      <c r="QVP78" s="335"/>
      <c r="QVQ78" s="330"/>
      <c r="QVR78" s="336"/>
      <c r="QVU78" s="335"/>
      <c r="QVV78" s="330"/>
      <c r="QVW78" s="336"/>
      <c r="QVZ78" s="335"/>
      <c r="QWA78" s="330"/>
      <c r="QWB78" s="336"/>
      <c r="QWE78" s="335"/>
      <c r="QWF78" s="330"/>
      <c r="QWG78" s="336"/>
      <c r="QWJ78" s="335"/>
      <c r="QWK78" s="330"/>
      <c r="QWL78" s="336"/>
      <c r="QWO78" s="335"/>
      <c r="QWP78" s="330"/>
      <c r="QWQ78" s="336"/>
      <c r="QWT78" s="335"/>
      <c r="QWU78" s="330"/>
      <c r="QWV78" s="336"/>
      <c r="QWY78" s="335"/>
      <c r="QWZ78" s="330"/>
      <c r="QXA78" s="336"/>
      <c r="QXD78" s="335"/>
      <c r="QXE78" s="330"/>
      <c r="QXF78" s="336"/>
      <c r="QXI78" s="335"/>
      <c r="QXJ78" s="330"/>
      <c r="QXK78" s="336"/>
      <c r="QXN78" s="335"/>
      <c r="QXO78" s="330"/>
      <c r="QXP78" s="336"/>
      <c r="QXS78" s="335"/>
      <c r="QXT78" s="330"/>
      <c r="QXU78" s="336"/>
      <c r="QXX78" s="335"/>
      <c r="QXY78" s="330"/>
      <c r="QXZ78" s="336"/>
      <c r="QYC78" s="335"/>
      <c r="QYD78" s="330"/>
      <c r="QYE78" s="336"/>
      <c r="QYH78" s="335"/>
      <c r="QYI78" s="330"/>
      <c r="QYJ78" s="336"/>
      <c r="QYM78" s="335"/>
      <c r="QYN78" s="330"/>
      <c r="QYO78" s="336"/>
      <c r="QYR78" s="335"/>
      <c r="QYS78" s="330"/>
      <c r="QYT78" s="336"/>
      <c r="QYW78" s="335"/>
      <c r="QYX78" s="330"/>
      <c r="QYY78" s="336"/>
      <c r="QZB78" s="335"/>
      <c r="QZC78" s="330"/>
      <c r="QZD78" s="336"/>
      <c r="QZG78" s="335"/>
      <c r="QZH78" s="330"/>
      <c r="QZI78" s="336"/>
      <c r="QZL78" s="335"/>
      <c r="QZM78" s="330"/>
      <c r="QZN78" s="336"/>
      <c r="QZQ78" s="335"/>
      <c r="QZR78" s="330"/>
      <c r="QZS78" s="336"/>
      <c r="QZV78" s="335"/>
      <c r="QZW78" s="330"/>
      <c r="QZX78" s="336"/>
      <c r="RAA78" s="335"/>
      <c r="RAB78" s="330"/>
      <c r="RAC78" s="336"/>
      <c r="RAF78" s="335"/>
      <c r="RAG78" s="330"/>
      <c r="RAH78" s="336"/>
      <c r="RAK78" s="335"/>
      <c r="RAL78" s="330"/>
      <c r="RAM78" s="336"/>
      <c r="RAP78" s="335"/>
      <c r="RAQ78" s="330"/>
      <c r="RAR78" s="336"/>
      <c r="RAU78" s="335"/>
      <c r="RAV78" s="330"/>
      <c r="RAW78" s="336"/>
      <c r="RAZ78" s="335"/>
      <c r="RBA78" s="330"/>
      <c r="RBB78" s="336"/>
      <c r="RBE78" s="335"/>
      <c r="RBF78" s="330"/>
      <c r="RBG78" s="336"/>
      <c r="RBJ78" s="335"/>
      <c r="RBK78" s="330"/>
      <c r="RBL78" s="336"/>
      <c r="RBO78" s="335"/>
      <c r="RBP78" s="330"/>
      <c r="RBQ78" s="336"/>
      <c r="RBT78" s="335"/>
      <c r="RBU78" s="330"/>
      <c r="RBV78" s="336"/>
      <c r="RBY78" s="335"/>
      <c r="RBZ78" s="330"/>
      <c r="RCA78" s="336"/>
      <c r="RCD78" s="335"/>
      <c r="RCE78" s="330"/>
      <c r="RCF78" s="336"/>
      <c r="RCI78" s="335"/>
      <c r="RCJ78" s="330"/>
      <c r="RCK78" s="336"/>
      <c r="RCN78" s="335"/>
      <c r="RCO78" s="330"/>
      <c r="RCP78" s="336"/>
      <c r="RCS78" s="335"/>
      <c r="RCT78" s="330"/>
      <c r="RCU78" s="336"/>
      <c r="RCX78" s="335"/>
      <c r="RCY78" s="330"/>
      <c r="RCZ78" s="336"/>
      <c r="RDC78" s="335"/>
      <c r="RDD78" s="330"/>
      <c r="RDE78" s="336"/>
      <c r="RDH78" s="335"/>
      <c r="RDI78" s="330"/>
      <c r="RDJ78" s="336"/>
      <c r="RDM78" s="335"/>
      <c r="RDN78" s="330"/>
      <c r="RDO78" s="336"/>
      <c r="RDR78" s="335"/>
      <c r="RDS78" s="330"/>
      <c r="RDT78" s="336"/>
      <c r="RDW78" s="335"/>
      <c r="RDX78" s="330"/>
      <c r="RDY78" s="336"/>
      <c r="REB78" s="335"/>
      <c r="REC78" s="330"/>
      <c r="RED78" s="336"/>
      <c r="REG78" s="335"/>
      <c r="REH78" s="330"/>
      <c r="REI78" s="336"/>
      <c r="REL78" s="335"/>
      <c r="REM78" s="330"/>
      <c r="REN78" s="336"/>
      <c r="REQ78" s="335"/>
      <c r="RER78" s="330"/>
      <c r="RES78" s="336"/>
      <c r="REV78" s="335"/>
      <c r="REW78" s="330"/>
      <c r="REX78" s="336"/>
      <c r="RFA78" s="335"/>
      <c r="RFB78" s="330"/>
      <c r="RFC78" s="336"/>
      <c r="RFF78" s="335"/>
      <c r="RFG78" s="330"/>
      <c r="RFH78" s="336"/>
      <c r="RFK78" s="335"/>
      <c r="RFL78" s="330"/>
      <c r="RFM78" s="336"/>
      <c r="RFP78" s="335"/>
      <c r="RFQ78" s="330"/>
      <c r="RFR78" s="336"/>
      <c r="RFU78" s="335"/>
      <c r="RFV78" s="330"/>
      <c r="RFW78" s="336"/>
      <c r="RFZ78" s="335"/>
      <c r="RGA78" s="330"/>
      <c r="RGB78" s="336"/>
      <c r="RGE78" s="335"/>
      <c r="RGF78" s="330"/>
      <c r="RGG78" s="336"/>
      <c r="RGJ78" s="335"/>
      <c r="RGK78" s="330"/>
      <c r="RGL78" s="336"/>
      <c r="RGO78" s="335"/>
      <c r="RGP78" s="330"/>
      <c r="RGQ78" s="336"/>
      <c r="RGT78" s="335"/>
      <c r="RGU78" s="330"/>
      <c r="RGV78" s="336"/>
      <c r="RGY78" s="335"/>
      <c r="RGZ78" s="330"/>
      <c r="RHA78" s="336"/>
      <c r="RHD78" s="335"/>
      <c r="RHE78" s="330"/>
      <c r="RHF78" s="336"/>
      <c r="RHI78" s="335"/>
      <c r="RHJ78" s="330"/>
      <c r="RHK78" s="336"/>
      <c r="RHN78" s="335"/>
      <c r="RHO78" s="330"/>
      <c r="RHP78" s="336"/>
      <c r="RHS78" s="335"/>
      <c r="RHT78" s="330"/>
      <c r="RHU78" s="336"/>
      <c r="RHX78" s="335"/>
      <c r="RHY78" s="330"/>
      <c r="RHZ78" s="336"/>
      <c r="RIC78" s="335"/>
      <c r="RID78" s="330"/>
      <c r="RIE78" s="336"/>
      <c r="RIH78" s="335"/>
      <c r="RII78" s="330"/>
      <c r="RIJ78" s="336"/>
      <c r="RIM78" s="335"/>
      <c r="RIN78" s="330"/>
      <c r="RIO78" s="336"/>
      <c r="RIR78" s="335"/>
      <c r="RIS78" s="330"/>
      <c r="RIT78" s="336"/>
      <c r="RIW78" s="335"/>
      <c r="RIX78" s="330"/>
      <c r="RIY78" s="336"/>
      <c r="RJB78" s="335"/>
      <c r="RJC78" s="330"/>
      <c r="RJD78" s="336"/>
      <c r="RJG78" s="335"/>
      <c r="RJH78" s="330"/>
      <c r="RJI78" s="336"/>
      <c r="RJL78" s="335"/>
      <c r="RJM78" s="330"/>
      <c r="RJN78" s="336"/>
      <c r="RJQ78" s="335"/>
      <c r="RJR78" s="330"/>
      <c r="RJS78" s="336"/>
      <c r="RJV78" s="335"/>
      <c r="RJW78" s="330"/>
      <c r="RJX78" s="336"/>
      <c r="RKA78" s="335"/>
      <c r="RKB78" s="330"/>
      <c r="RKC78" s="336"/>
      <c r="RKF78" s="335"/>
      <c r="RKG78" s="330"/>
      <c r="RKH78" s="336"/>
      <c r="RKK78" s="335"/>
      <c r="RKL78" s="330"/>
      <c r="RKM78" s="336"/>
      <c r="RKP78" s="335"/>
      <c r="RKQ78" s="330"/>
      <c r="RKR78" s="336"/>
      <c r="RKU78" s="335"/>
      <c r="RKV78" s="330"/>
      <c r="RKW78" s="336"/>
      <c r="RKZ78" s="335"/>
      <c r="RLA78" s="330"/>
      <c r="RLB78" s="336"/>
      <c r="RLE78" s="335"/>
      <c r="RLF78" s="330"/>
      <c r="RLG78" s="336"/>
      <c r="RLJ78" s="335"/>
      <c r="RLK78" s="330"/>
      <c r="RLL78" s="336"/>
      <c r="RLO78" s="335"/>
      <c r="RLP78" s="330"/>
      <c r="RLQ78" s="336"/>
      <c r="RLT78" s="335"/>
      <c r="RLU78" s="330"/>
      <c r="RLV78" s="336"/>
      <c r="RLY78" s="335"/>
      <c r="RLZ78" s="330"/>
      <c r="RMA78" s="336"/>
      <c r="RMD78" s="335"/>
      <c r="RME78" s="330"/>
      <c r="RMF78" s="336"/>
      <c r="RMI78" s="335"/>
      <c r="RMJ78" s="330"/>
      <c r="RMK78" s="336"/>
      <c r="RMN78" s="335"/>
      <c r="RMO78" s="330"/>
      <c r="RMP78" s="336"/>
      <c r="RMS78" s="335"/>
      <c r="RMT78" s="330"/>
      <c r="RMU78" s="336"/>
      <c r="RMX78" s="335"/>
      <c r="RMY78" s="330"/>
      <c r="RMZ78" s="336"/>
      <c r="RNC78" s="335"/>
      <c r="RND78" s="330"/>
      <c r="RNE78" s="336"/>
      <c r="RNH78" s="335"/>
      <c r="RNI78" s="330"/>
      <c r="RNJ78" s="336"/>
      <c r="RNM78" s="335"/>
      <c r="RNN78" s="330"/>
      <c r="RNO78" s="336"/>
      <c r="RNR78" s="335"/>
      <c r="RNS78" s="330"/>
      <c r="RNT78" s="336"/>
      <c r="RNW78" s="335"/>
      <c r="RNX78" s="330"/>
      <c r="RNY78" s="336"/>
      <c r="ROB78" s="335"/>
      <c r="ROC78" s="330"/>
      <c r="ROD78" s="336"/>
      <c r="ROG78" s="335"/>
      <c r="ROH78" s="330"/>
      <c r="ROI78" s="336"/>
      <c r="ROL78" s="335"/>
      <c r="ROM78" s="330"/>
      <c r="RON78" s="336"/>
      <c r="ROQ78" s="335"/>
      <c r="ROR78" s="330"/>
      <c r="ROS78" s="336"/>
      <c r="ROV78" s="335"/>
      <c r="ROW78" s="330"/>
      <c r="ROX78" s="336"/>
      <c r="RPA78" s="335"/>
      <c r="RPB78" s="330"/>
      <c r="RPC78" s="336"/>
      <c r="RPF78" s="335"/>
      <c r="RPG78" s="330"/>
      <c r="RPH78" s="336"/>
      <c r="RPK78" s="335"/>
      <c r="RPL78" s="330"/>
      <c r="RPM78" s="336"/>
      <c r="RPP78" s="335"/>
      <c r="RPQ78" s="330"/>
      <c r="RPR78" s="336"/>
      <c r="RPU78" s="335"/>
      <c r="RPV78" s="330"/>
      <c r="RPW78" s="336"/>
      <c r="RPZ78" s="335"/>
      <c r="RQA78" s="330"/>
      <c r="RQB78" s="336"/>
      <c r="RQE78" s="335"/>
      <c r="RQF78" s="330"/>
      <c r="RQG78" s="336"/>
      <c r="RQJ78" s="335"/>
      <c r="RQK78" s="330"/>
      <c r="RQL78" s="336"/>
      <c r="RQO78" s="335"/>
      <c r="RQP78" s="330"/>
      <c r="RQQ78" s="336"/>
      <c r="RQT78" s="335"/>
      <c r="RQU78" s="330"/>
      <c r="RQV78" s="336"/>
      <c r="RQY78" s="335"/>
      <c r="RQZ78" s="330"/>
      <c r="RRA78" s="336"/>
      <c r="RRD78" s="335"/>
      <c r="RRE78" s="330"/>
      <c r="RRF78" s="336"/>
      <c r="RRI78" s="335"/>
      <c r="RRJ78" s="330"/>
      <c r="RRK78" s="336"/>
      <c r="RRN78" s="335"/>
      <c r="RRO78" s="330"/>
      <c r="RRP78" s="336"/>
      <c r="RRS78" s="335"/>
      <c r="RRT78" s="330"/>
      <c r="RRU78" s="336"/>
      <c r="RRX78" s="335"/>
      <c r="RRY78" s="330"/>
      <c r="RRZ78" s="336"/>
      <c r="RSC78" s="335"/>
      <c r="RSD78" s="330"/>
      <c r="RSE78" s="336"/>
      <c r="RSH78" s="335"/>
      <c r="RSI78" s="330"/>
      <c r="RSJ78" s="336"/>
      <c r="RSM78" s="335"/>
      <c r="RSN78" s="330"/>
      <c r="RSO78" s="336"/>
      <c r="RSR78" s="335"/>
      <c r="RSS78" s="330"/>
      <c r="RST78" s="336"/>
      <c r="RSW78" s="335"/>
      <c r="RSX78" s="330"/>
      <c r="RSY78" s="336"/>
      <c r="RTB78" s="335"/>
      <c r="RTC78" s="330"/>
      <c r="RTD78" s="336"/>
      <c r="RTG78" s="335"/>
      <c r="RTH78" s="330"/>
      <c r="RTI78" s="336"/>
      <c r="RTL78" s="335"/>
      <c r="RTM78" s="330"/>
      <c r="RTN78" s="336"/>
      <c r="RTQ78" s="335"/>
      <c r="RTR78" s="330"/>
      <c r="RTS78" s="336"/>
      <c r="RTV78" s="335"/>
      <c r="RTW78" s="330"/>
      <c r="RTX78" s="336"/>
      <c r="RUA78" s="335"/>
      <c r="RUB78" s="330"/>
      <c r="RUC78" s="336"/>
      <c r="RUF78" s="335"/>
      <c r="RUG78" s="330"/>
      <c r="RUH78" s="336"/>
      <c r="RUK78" s="335"/>
      <c r="RUL78" s="330"/>
      <c r="RUM78" s="336"/>
      <c r="RUP78" s="335"/>
      <c r="RUQ78" s="330"/>
      <c r="RUR78" s="336"/>
      <c r="RUU78" s="335"/>
      <c r="RUV78" s="330"/>
      <c r="RUW78" s="336"/>
      <c r="RUZ78" s="335"/>
      <c r="RVA78" s="330"/>
      <c r="RVB78" s="336"/>
      <c r="RVE78" s="335"/>
      <c r="RVF78" s="330"/>
      <c r="RVG78" s="336"/>
      <c r="RVJ78" s="335"/>
      <c r="RVK78" s="330"/>
      <c r="RVL78" s="336"/>
      <c r="RVO78" s="335"/>
      <c r="RVP78" s="330"/>
      <c r="RVQ78" s="336"/>
      <c r="RVT78" s="335"/>
      <c r="RVU78" s="330"/>
      <c r="RVV78" s="336"/>
      <c r="RVY78" s="335"/>
      <c r="RVZ78" s="330"/>
      <c r="RWA78" s="336"/>
      <c r="RWD78" s="335"/>
      <c r="RWE78" s="330"/>
      <c r="RWF78" s="336"/>
      <c r="RWI78" s="335"/>
      <c r="RWJ78" s="330"/>
      <c r="RWK78" s="336"/>
      <c r="RWN78" s="335"/>
      <c r="RWO78" s="330"/>
      <c r="RWP78" s="336"/>
      <c r="RWS78" s="335"/>
      <c r="RWT78" s="330"/>
      <c r="RWU78" s="336"/>
      <c r="RWX78" s="335"/>
      <c r="RWY78" s="330"/>
      <c r="RWZ78" s="336"/>
      <c r="RXC78" s="335"/>
      <c r="RXD78" s="330"/>
      <c r="RXE78" s="336"/>
      <c r="RXH78" s="335"/>
      <c r="RXI78" s="330"/>
      <c r="RXJ78" s="336"/>
      <c r="RXM78" s="335"/>
      <c r="RXN78" s="330"/>
      <c r="RXO78" s="336"/>
      <c r="RXR78" s="335"/>
      <c r="RXS78" s="330"/>
      <c r="RXT78" s="336"/>
      <c r="RXW78" s="335"/>
      <c r="RXX78" s="330"/>
      <c r="RXY78" s="336"/>
      <c r="RYB78" s="335"/>
      <c r="RYC78" s="330"/>
      <c r="RYD78" s="336"/>
      <c r="RYG78" s="335"/>
      <c r="RYH78" s="330"/>
      <c r="RYI78" s="336"/>
      <c r="RYL78" s="335"/>
      <c r="RYM78" s="330"/>
      <c r="RYN78" s="336"/>
      <c r="RYQ78" s="335"/>
      <c r="RYR78" s="330"/>
      <c r="RYS78" s="336"/>
      <c r="RYV78" s="335"/>
      <c r="RYW78" s="330"/>
      <c r="RYX78" s="336"/>
      <c r="RZA78" s="335"/>
      <c r="RZB78" s="330"/>
      <c r="RZC78" s="336"/>
      <c r="RZF78" s="335"/>
      <c r="RZG78" s="330"/>
      <c r="RZH78" s="336"/>
      <c r="RZK78" s="335"/>
      <c r="RZL78" s="330"/>
      <c r="RZM78" s="336"/>
      <c r="RZP78" s="335"/>
      <c r="RZQ78" s="330"/>
      <c r="RZR78" s="336"/>
      <c r="RZU78" s="335"/>
      <c r="RZV78" s="330"/>
      <c r="RZW78" s="336"/>
      <c r="RZZ78" s="335"/>
      <c r="SAA78" s="330"/>
      <c r="SAB78" s="336"/>
      <c r="SAE78" s="335"/>
      <c r="SAF78" s="330"/>
      <c r="SAG78" s="336"/>
      <c r="SAJ78" s="335"/>
      <c r="SAK78" s="330"/>
      <c r="SAL78" s="336"/>
      <c r="SAO78" s="335"/>
      <c r="SAP78" s="330"/>
      <c r="SAQ78" s="336"/>
      <c r="SAT78" s="335"/>
      <c r="SAU78" s="330"/>
      <c r="SAV78" s="336"/>
      <c r="SAY78" s="335"/>
      <c r="SAZ78" s="330"/>
      <c r="SBA78" s="336"/>
      <c r="SBD78" s="335"/>
      <c r="SBE78" s="330"/>
      <c r="SBF78" s="336"/>
      <c r="SBI78" s="335"/>
      <c r="SBJ78" s="330"/>
      <c r="SBK78" s="336"/>
      <c r="SBN78" s="335"/>
      <c r="SBO78" s="330"/>
      <c r="SBP78" s="336"/>
      <c r="SBS78" s="335"/>
      <c r="SBT78" s="330"/>
      <c r="SBU78" s="336"/>
      <c r="SBX78" s="335"/>
      <c r="SBY78" s="330"/>
      <c r="SBZ78" s="336"/>
      <c r="SCC78" s="335"/>
      <c r="SCD78" s="330"/>
      <c r="SCE78" s="336"/>
      <c r="SCH78" s="335"/>
      <c r="SCI78" s="330"/>
      <c r="SCJ78" s="336"/>
      <c r="SCM78" s="335"/>
      <c r="SCN78" s="330"/>
      <c r="SCO78" s="336"/>
      <c r="SCR78" s="335"/>
      <c r="SCS78" s="330"/>
      <c r="SCT78" s="336"/>
      <c r="SCW78" s="335"/>
      <c r="SCX78" s="330"/>
      <c r="SCY78" s="336"/>
      <c r="SDB78" s="335"/>
      <c r="SDC78" s="330"/>
      <c r="SDD78" s="336"/>
      <c r="SDG78" s="335"/>
      <c r="SDH78" s="330"/>
      <c r="SDI78" s="336"/>
      <c r="SDL78" s="335"/>
      <c r="SDM78" s="330"/>
      <c r="SDN78" s="336"/>
      <c r="SDQ78" s="335"/>
      <c r="SDR78" s="330"/>
      <c r="SDS78" s="336"/>
      <c r="SDV78" s="335"/>
      <c r="SDW78" s="330"/>
      <c r="SDX78" s="336"/>
      <c r="SEA78" s="335"/>
      <c r="SEB78" s="330"/>
      <c r="SEC78" s="336"/>
      <c r="SEF78" s="335"/>
      <c r="SEG78" s="330"/>
      <c r="SEH78" s="336"/>
      <c r="SEK78" s="335"/>
      <c r="SEL78" s="330"/>
      <c r="SEM78" s="336"/>
      <c r="SEP78" s="335"/>
      <c r="SEQ78" s="330"/>
      <c r="SER78" s="336"/>
      <c r="SEU78" s="335"/>
      <c r="SEV78" s="330"/>
      <c r="SEW78" s="336"/>
      <c r="SEZ78" s="335"/>
      <c r="SFA78" s="330"/>
      <c r="SFB78" s="336"/>
      <c r="SFE78" s="335"/>
      <c r="SFF78" s="330"/>
      <c r="SFG78" s="336"/>
      <c r="SFJ78" s="335"/>
      <c r="SFK78" s="330"/>
      <c r="SFL78" s="336"/>
      <c r="SFO78" s="335"/>
      <c r="SFP78" s="330"/>
      <c r="SFQ78" s="336"/>
      <c r="SFT78" s="335"/>
      <c r="SFU78" s="330"/>
      <c r="SFV78" s="336"/>
      <c r="SFY78" s="335"/>
      <c r="SFZ78" s="330"/>
      <c r="SGA78" s="336"/>
      <c r="SGD78" s="335"/>
      <c r="SGE78" s="330"/>
      <c r="SGF78" s="336"/>
      <c r="SGI78" s="335"/>
      <c r="SGJ78" s="330"/>
      <c r="SGK78" s="336"/>
      <c r="SGN78" s="335"/>
      <c r="SGO78" s="330"/>
      <c r="SGP78" s="336"/>
      <c r="SGS78" s="335"/>
      <c r="SGT78" s="330"/>
      <c r="SGU78" s="336"/>
      <c r="SGX78" s="335"/>
      <c r="SGY78" s="330"/>
      <c r="SGZ78" s="336"/>
      <c r="SHC78" s="335"/>
      <c r="SHD78" s="330"/>
      <c r="SHE78" s="336"/>
      <c r="SHH78" s="335"/>
      <c r="SHI78" s="330"/>
      <c r="SHJ78" s="336"/>
      <c r="SHM78" s="335"/>
      <c r="SHN78" s="330"/>
      <c r="SHO78" s="336"/>
      <c r="SHR78" s="335"/>
      <c r="SHS78" s="330"/>
      <c r="SHT78" s="336"/>
      <c r="SHW78" s="335"/>
      <c r="SHX78" s="330"/>
      <c r="SHY78" s="336"/>
      <c r="SIB78" s="335"/>
      <c r="SIC78" s="330"/>
      <c r="SID78" s="336"/>
      <c r="SIG78" s="335"/>
      <c r="SIH78" s="330"/>
      <c r="SII78" s="336"/>
      <c r="SIL78" s="335"/>
      <c r="SIM78" s="330"/>
      <c r="SIN78" s="336"/>
      <c r="SIQ78" s="335"/>
      <c r="SIR78" s="330"/>
      <c r="SIS78" s="336"/>
      <c r="SIV78" s="335"/>
      <c r="SIW78" s="330"/>
      <c r="SIX78" s="336"/>
      <c r="SJA78" s="335"/>
      <c r="SJB78" s="330"/>
      <c r="SJC78" s="336"/>
      <c r="SJF78" s="335"/>
      <c r="SJG78" s="330"/>
      <c r="SJH78" s="336"/>
      <c r="SJK78" s="335"/>
      <c r="SJL78" s="330"/>
      <c r="SJM78" s="336"/>
      <c r="SJP78" s="335"/>
      <c r="SJQ78" s="330"/>
      <c r="SJR78" s="336"/>
      <c r="SJU78" s="335"/>
      <c r="SJV78" s="330"/>
      <c r="SJW78" s="336"/>
      <c r="SJZ78" s="335"/>
      <c r="SKA78" s="330"/>
      <c r="SKB78" s="336"/>
      <c r="SKE78" s="335"/>
      <c r="SKF78" s="330"/>
      <c r="SKG78" s="336"/>
      <c r="SKJ78" s="335"/>
      <c r="SKK78" s="330"/>
      <c r="SKL78" s="336"/>
      <c r="SKO78" s="335"/>
      <c r="SKP78" s="330"/>
      <c r="SKQ78" s="336"/>
      <c r="SKT78" s="335"/>
      <c r="SKU78" s="330"/>
      <c r="SKV78" s="336"/>
      <c r="SKY78" s="335"/>
      <c r="SKZ78" s="330"/>
      <c r="SLA78" s="336"/>
      <c r="SLD78" s="335"/>
      <c r="SLE78" s="330"/>
      <c r="SLF78" s="336"/>
      <c r="SLI78" s="335"/>
      <c r="SLJ78" s="330"/>
      <c r="SLK78" s="336"/>
      <c r="SLN78" s="335"/>
      <c r="SLO78" s="330"/>
      <c r="SLP78" s="336"/>
      <c r="SLS78" s="335"/>
      <c r="SLT78" s="330"/>
      <c r="SLU78" s="336"/>
      <c r="SLX78" s="335"/>
      <c r="SLY78" s="330"/>
      <c r="SLZ78" s="336"/>
      <c r="SMC78" s="335"/>
      <c r="SMD78" s="330"/>
      <c r="SME78" s="336"/>
      <c r="SMH78" s="335"/>
      <c r="SMI78" s="330"/>
      <c r="SMJ78" s="336"/>
      <c r="SMM78" s="335"/>
      <c r="SMN78" s="330"/>
      <c r="SMO78" s="336"/>
      <c r="SMR78" s="335"/>
      <c r="SMS78" s="330"/>
      <c r="SMT78" s="336"/>
      <c r="SMW78" s="335"/>
      <c r="SMX78" s="330"/>
      <c r="SMY78" s="336"/>
      <c r="SNB78" s="335"/>
      <c r="SNC78" s="330"/>
      <c r="SND78" s="336"/>
      <c r="SNG78" s="335"/>
      <c r="SNH78" s="330"/>
      <c r="SNI78" s="336"/>
      <c r="SNL78" s="335"/>
      <c r="SNM78" s="330"/>
      <c r="SNN78" s="336"/>
      <c r="SNQ78" s="335"/>
      <c r="SNR78" s="330"/>
      <c r="SNS78" s="336"/>
      <c r="SNV78" s="335"/>
      <c r="SNW78" s="330"/>
      <c r="SNX78" s="336"/>
      <c r="SOA78" s="335"/>
      <c r="SOB78" s="330"/>
      <c r="SOC78" s="336"/>
      <c r="SOF78" s="335"/>
      <c r="SOG78" s="330"/>
      <c r="SOH78" s="336"/>
      <c r="SOK78" s="335"/>
      <c r="SOL78" s="330"/>
      <c r="SOM78" s="336"/>
      <c r="SOP78" s="335"/>
      <c r="SOQ78" s="330"/>
      <c r="SOR78" s="336"/>
      <c r="SOU78" s="335"/>
      <c r="SOV78" s="330"/>
      <c r="SOW78" s="336"/>
      <c r="SOZ78" s="335"/>
      <c r="SPA78" s="330"/>
      <c r="SPB78" s="336"/>
      <c r="SPE78" s="335"/>
      <c r="SPF78" s="330"/>
      <c r="SPG78" s="336"/>
      <c r="SPJ78" s="335"/>
      <c r="SPK78" s="330"/>
      <c r="SPL78" s="336"/>
      <c r="SPO78" s="335"/>
      <c r="SPP78" s="330"/>
      <c r="SPQ78" s="336"/>
      <c r="SPT78" s="335"/>
      <c r="SPU78" s="330"/>
      <c r="SPV78" s="336"/>
      <c r="SPY78" s="335"/>
      <c r="SPZ78" s="330"/>
      <c r="SQA78" s="336"/>
      <c r="SQD78" s="335"/>
      <c r="SQE78" s="330"/>
      <c r="SQF78" s="336"/>
      <c r="SQI78" s="335"/>
      <c r="SQJ78" s="330"/>
      <c r="SQK78" s="336"/>
      <c r="SQN78" s="335"/>
      <c r="SQO78" s="330"/>
      <c r="SQP78" s="336"/>
      <c r="SQS78" s="335"/>
      <c r="SQT78" s="330"/>
      <c r="SQU78" s="336"/>
      <c r="SQX78" s="335"/>
      <c r="SQY78" s="330"/>
      <c r="SQZ78" s="336"/>
      <c r="SRC78" s="335"/>
      <c r="SRD78" s="330"/>
      <c r="SRE78" s="336"/>
      <c r="SRH78" s="335"/>
      <c r="SRI78" s="330"/>
      <c r="SRJ78" s="336"/>
      <c r="SRM78" s="335"/>
      <c r="SRN78" s="330"/>
      <c r="SRO78" s="336"/>
      <c r="SRR78" s="335"/>
      <c r="SRS78" s="330"/>
      <c r="SRT78" s="336"/>
      <c r="SRW78" s="335"/>
      <c r="SRX78" s="330"/>
      <c r="SRY78" s="336"/>
      <c r="SSB78" s="335"/>
      <c r="SSC78" s="330"/>
      <c r="SSD78" s="336"/>
      <c r="SSG78" s="335"/>
      <c r="SSH78" s="330"/>
      <c r="SSI78" s="336"/>
      <c r="SSL78" s="335"/>
      <c r="SSM78" s="330"/>
      <c r="SSN78" s="336"/>
      <c r="SSQ78" s="335"/>
      <c r="SSR78" s="330"/>
      <c r="SSS78" s="336"/>
      <c r="SSV78" s="335"/>
      <c r="SSW78" s="330"/>
      <c r="SSX78" s="336"/>
      <c r="STA78" s="335"/>
      <c r="STB78" s="330"/>
      <c r="STC78" s="336"/>
      <c r="STF78" s="335"/>
      <c r="STG78" s="330"/>
      <c r="STH78" s="336"/>
      <c r="STK78" s="335"/>
      <c r="STL78" s="330"/>
      <c r="STM78" s="336"/>
      <c r="STP78" s="335"/>
      <c r="STQ78" s="330"/>
      <c r="STR78" s="336"/>
      <c r="STU78" s="335"/>
      <c r="STV78" s="330"/>
      <c r="STW78" s="336"/>
      <c r="STZ78" s="335"/>
      <c r="SUA78" s="330"/>
      <c r="SUB78" s="336"/>
      <c r="SUE78" s="335"/>
      <c r="SUF78" s="330"/>
      <c r="SUG78" s="336"/>
      <c r="SUJ78" s="335"/>
      <c r="SUK78" s="330"/>
      <c r="SUL78" s="336"/>
      <c r="SUO78" s="335"/>
      <c r="SUP78" s="330"/>
      <c r="SUQ78" s="336"/>
      <c r="SUT78" s="335"/>
      <c r="SUU78" s="330"/>
      <c r="SUV78" s="336"/>
      <c r="SUY78" s="335"/>
      <c r="SUZ78" s="330"/>
      <c r="SVA78" s="336"/>
      <c r="SVD78" s="335"/>
      <c r="SVE78" s="330"/>
      <c r="SVF78" s="336"/>
      <c r="SVI78" s="335"/>
      <c r="SVJ78" s="330"/>
      <c r="SVK78" s="336"/>
      <c r="SVN78" s="335"/>
      <c r="SVO78" s="330"/>
      <c r="SVP78" s="336"/>
      <c r="SVS78" s="335"/>
      <c r="SVT78" s="330"/>
      <c r="SVU78" s="336"/>
      <c r="SVX78" s="335"/>
      <c r="SVY78" s="330"/>
      <c r="SVZ78" s="336"/>
      <c r="SWC78" s="335"/>
      <c r="SWD78" s="330"/>
      <c r="SWE78" s="336"/>
      <c r="SWH78" s="335"/>
      <c r="SWI78" s="330"/>
      <c r="SWJ78" s="336"/>
      <c r="SWM78" s="335"/>
      <c r="SWN78" s="330"/>
      <c r="SWO78" s="336"/>
      <c r="SWR78" s="335"/>
      <c r="SWS78" s="330"/>
      <c r="SWT78" s="336"/>
      <c r="SWW78" s="335"/>
      <c r="SWX78" s="330"/>
      <c r="SWY78" s="336"/>
      <c r="SXB78" s="335"/>
      <c r="SXC78" s="330"/>
      <c r="SXD78" s="336"/>
      <c r="SXG78" s="335"/>
      <c r="SXH78" s="330"/>
      <c r="SXI78" s="336"/>
      <c r="SXL78" s="335"/>
      <c r="SXM78" s="330"/>
      <c r="SXN78" s="336"/>
      <c r="SXQ78" s="335"/>
      <c r="SXR78" s="330"/>
      <c r="SXS78" s="336"/>
      <c r="SXV78" s="335"/>
      <c r="SXW78" s="330"/>
      <c r="SXX78" s="336"/>
      <c r="SYA78" s="335"/>
      <c r="SYB78" s="330"/>
      <c r="SYC78" s="336"/>
      <c r="SYF78" s="335"/>
      <c r="SYG78" s="330"/>
      <c r="SYH78" s="336"/>
      <c r="SYK78" s="335"/>
      <c r="SYL78" s="330"/>
      <c r="SYM78" s="336"/>
      <c r="SYP78" s="335"/>
      <c r="SYQ78" s="330"/>
      <c r="SYR78" s="336"/>
      <c r="SYU78" s="335"/>
      <c r="SYV78" s="330"/>
      <c r="SYW78" s="336"/>
      <c r="SYZ78" s="335"/>
      <c r="SZA78" s="330"/>
      <c r="SZB78" s="336"/>
      <c r="SZE78" s="335"/>
      <c r="SZF78" s="330"/>
      <c r="SZG78" s="336"/>
      <c r="SZJ78" s="335"/>
      <c r="SZK78" s="330"/>
      <c r="SZL78" s="336"/>
      <c r="SZO78" s="335"/>
      <c r="SZP78" s="330"/>
      <c r="SZQ78" s="336"/>
      <c r="SZT78" s="335"/>
      <c r="SZU78" s="330"/>
      <c r="SZV78" s="336"/>
      <c r="SZY78" s="335"/>
      <c r="SZZ78" s="330"/>
      <c r="TAA78" s="336"/>
      <c r="TAD78" s="335"/>
      <c r="TAE78" s="330"/>
      <c r="TAF78" s="336"/>
      <c r="TAI78" s="335"/>
      <c r="TAJ78" s="330"/>
      <c r="TAK78" s="336"/>
      <c r="TAN78" s="335"/>
      <c r="TAO78" s="330"/>
      <c r="TAP78" s="336"/>
      <c r="TAS78" s="335"/>
      <c r="TAT78" s="330"/>
      <c r="TAU78" s="336"/>
      <c r="TAX78" s="335"/>
      <c r="TAY78" s="330"/>
      <c r="TAZ78" s="336"/>
      <c r="TBC78" s="335"/>
      <c r="TBD78" s="330"/>
      <c r="TBE78" s="336"/>
      <c r="TBH78" s="335"/>
      <c r="TBI78" s="330"/>
      <c r="TBJ78" s="336"/>
      <c r="TBM78" s="335"/>
      <c r="TBN78" s="330"/>
      <c r="TBO78" s="336"/>
      <c r="TBR78" s="335"/>
      <c r="TBS78" s="330"/>
      <c r="TBT78" s="336"/>
      <c r="TBW78" s="335"/>
      <c r="TBX78" s="330"/>
      <c r="TBY78" s="336"/>
      <c r="TCB78" s="335"/>
      <c r="TCC78" s="330"/>
      <c r="TCD78" s="336"/>
      <c r="TCG78" s="335"/>
      <c r="TCH78" s="330"/>
      <c r="TCI78" s="336"/>
      <c r="TCL78" s="335"/>
      <c r="TCM78" s="330"/>
      <c r="TCN78" s="336"/>
      <c r="TCQ78" s="335"/>
      <c r="TCR78" s="330"/>
      <c r="TCS78" s="336"/>
      <c r="TCV78" s="335"/>
      <c r="TCW78" s="330"/>
      <c r="TCX78" s="336"/>
      <c r="TDA78" s="335"/>
      <c r="TDB78" s="330"/>
      <c r="TDC78" s="336"/>
      <c r="TDF78" s="335"/>
      <c r="TDG78" s="330"/>
      <c r="TDH78" s="336"/>
      <c r="TDK78" s="335"/>
      <c r="TDL78" s="330"/>
      <c r="TDM78" s="336"/>
      <c r="TDP78" s="335"/>
      <c r="TDQ78" s="330"/>
      <c r="TDR78" s="336"/>
      <c r="TDU78" s="335"/>
      <c r="TDV78" s="330"/>
      <c r="TDW78" s="336"/>
      <c r="TDZ78" s="335"/>
      <c r="TEA78" s="330"/>
      <c r="TEB78" s="336"/>
      <c r="TEE78" s="335"/>
      <c r="TEF78" s="330"/>
      <c r="TEG78" s="336"/>
      <c r="TEJ78" s="335"/>
      <c r="TEK78" s="330"/>
      <c r="TEL78" s="336"/>
      <c r="TEO78" s="335"/>
      <c r="TEP78" s="330"/>
      <c r="TEQ78" s="336"/>
      <c r="TET78" s="335"/>
      <c r="TEU78" s="330"/>
      <c r="TEV78" s="336"/>
      <c r="TEY78" s="335"/>
      <c r="TEZ78" s="330"/>
      <c r="TFA78" s="336"/>
      <c r="TFD78" s="335"/>
      <c r="TFE78" s="330"/>
      <c r="TFF78" s="336"/>
      <c r="TFI78" s="335"/>
      <c r="TFJ78" s="330"/>
      <c r="TFK78" s="336"/>
      <c r="TFN78" s="335"/>
      <c r="TFO78" s="330"/>
      <c r="TFP78" s="336"/>
      <c r="TFS78" s="335"/>
      <c r="TFT78" s="330"/>
      <c r="TFU78" s="336"/>
      <c r="TFX78" s="335"/>
      <c r="TFY78" s="330"/>
      <c r="TFZ78" s="336"/>
      <c r="TGC78" s="335"/>
      <c r="TGD78" s="330"/>
      <c r="TGE78" s="336"/>
      <c r="TGH78" s="335"/>
      <c r="TGI78" s="330"/>
      <c r="TGJ78" s="336"/>
      <c r="TGM78" s="335"/>
      <c r="TGN78" s="330"/>
      <c r="TGO78" s="336"/>
      <c r="TGR78" s="335"/>
      <c r="TGS78" s="330"/>
      <c r="TGT78" s="336"/>
      <c r="TGW78" s="335"/>
      <c r="TGX78" s="330"/>
      <c r="TGY78" s="336"/>
      <c r="THB78" s="335"/>
      <c r="THC78" s="330"/>
      <c r="THD78" s="336"/>
      <c r="THG78" s="335"/>
      <c r="THH78" s="330"/>
      <c r="THI78" s="336"/>
      <c r="THL78" s="335"/>
      <c r="THM78" s="330"/>
      <c r="THN78" s="336"/>
      <c r="THQ78" s="335"/>
      <c r="THR78" s="330"/>
      <c r="THS78" s="336"/>
      <c r="THV78" s="335"/>
      <c r="THW78" s="330"/>
      <c r="THX78" s="336"/>
      <c r="TIA78" s="335"/>
      <c r="TIB78" s="330"/>
      <c r="TIC78" s="336"/>
      <c r="TIF78" s="335"/>
      <c r="TIG78" s="330"/>
      <c r="TIH78" s="336"/>
      <c r="TIK78" s="335"/>
      <c r="TIL78" s="330"/>
      <c r="TIM78" s="336"/>
      <c r="TIP78" s="335"/>
      <c r="TIQ78" s="330"/>
      <c r="TIR78" s="336"/>
      <c r="TIU78" s="335"/>
      <c r="TIV78" s="330"/>
      <c r="TIW78" s="336"/>
      <c r="TIZ78" s="335"/>
      <c r="TJA78" s="330"/>
      <c r="TJB78" s="336"/>
      <c r="TJE78" s="335"/>
      <c r="TJF78" s="330"/>
      <c r="TJG78" s="336"/>
      <c r="TJJ78" s="335"/>
      <c r="TJK78" s="330"/>
      <c r="TJL78" s="336"/>
      <c r="TJO78" s="335"/>
      <c r="TJP78" s="330"/>
      <c r="TJQ78" s="336"/>
      <c r="TJT78" s="335"/>
      <c r="TJU78" s="330"/>
      <c r="TJV78" s="336"/>
      <c r="TJY78" s="335"/>
      <c r="TJZ78" s="330"/>
      <c r="TKA78" s="336"/>
      <c r="TKD78" s="335"/>
      <c r="TKE78" s="330"/>
      <c r="TKF78" s="336"/>
      <c r="TKI78" s="335"/>
      <c r="TKJ78" s="330"/>
      <c r="TKK78" s="336"/>
      <c r="TKN78" s="335"/>
      <c r="TKO78" s="330"/>
      <c r="TKP78" s="336"/>
      <c r="TKS78" s="335"/>
      <c r="TKT78" s="330"/>
      <c r="TKU78" s="336"/>
      <c r="TKX78" s="335"/>
      <c r="TKY78" s="330"/>
      <c r="TKZ78" s="336"/>
      <c r="TLC78" s="335"/>
      <c r="TLD78" s="330"/>
      <c r="TLE78" s="336"/>
      <c r="TLH78" s="335"/>
      <c r="TLI78" s="330"/>
      <c r="TLJ78" s="336"/>
      <c r="TLM78" s="335"/>
      <c r="TLN78" s="330"/>
      <c r="TLO78" s="336"/>
      <c r="TLR78" s="335"/>
      <c r="TLS78" s="330"/>
      <c r="TLT78" s="336"/>
      <c r="TLW78" s="335"/>
      <c r="TLX78" s="330"/>
      <c r="TLY78" s="336"/>
      <c r="TMB78" s="335"/>
      <c r="TMC78" s="330"/>
      <c r="TMD78" s="336"/>
      <c r="TMG78" s="335"/>
      <c r="TMH78" s="330"/>
      <c r="TMI78" s="336"/>
      <c r="TML78" s="335"/>
      <c r="TMM78" s="330"/>
      <c r="TMN78" s="336"/>
      <c r="TMQ78" s="335"/>
      <c r="TMR78" s="330"/>
      <c r="TMS78" s="336"/>
      <c r="TMV78" s="335"/>
      <c r="TMW78" s="330"/>
      <c r="TMX78" s="336"/>
      <c r="TNA78" s="335"/>
      <c r="TNB78" s="330"/>
      <c r="TNC78" s="336"/>
      <c r="TNF78" s="335"/>
      <c r="TNG78" s="330"/>
      <c r="TNH78" s="336"/>
      <c r="TNK78" s="335"/>
      <c r="TNL78" s="330"/>
      <c r="TNM78" s="336"/>
      <c r="TNP78" s="335"/>
      <c r="TNQ78" s="330"/>
      <c r="TNR78" s="336"/>
      <c r="TNU78" s="335"/>
      <c r="TNV78" s="330"/>
      <c r="TNW78" s="336"/>
      <c r="TNZ78" s="335"/>
      <c r="TOA78" s="330"/>
      <c r="TOB78" s="336"/>
      <c r="TOE78" s="335"/>
      <c r="TOF78" s="330"/>
      <c r="TOG78" s="336"/>
      <c r="TOJ78" s="335"/>
      <c r="TOK78" s="330"/>
      <c r="TOL78" s="336"/>
      <c r="TOO78" s="335"/>
      <c r="TOP78" s="330"/>
      <c r="TOQ78" s="336"/>
      <c r="TOT78" s="335"/>
      <c r="TOU78" s="330"/>
      <c r="TOV78" s="336"/>
      <c r="TOY78" s="335"/>
      <c r="TOZ78" s="330"/>
      <c r="TPA78" s="336"/>
      <c r="TPD78" s="335"/>
      <c r="TPE78" s="330"/>
      <c r="TPF78" s="336"/>
      <c r="TPI78" s="335"/>
      <c r="TPJ78" s="330"/>
      <c r="TPK78" s="336"/>
      <c r="TPN78" s="335"/>
      <c r="TPO78" s="330"/>
      <c r="TPP78" s="336"/>
      <c r="TPS78" s="335"/>
      <c r="TPT78" s="330"/>
      <c r="TPU78" s="336"/>
      <c r="TPX78" s="335"/>
      <c r="TPY78" s="330"/>
      <c r="TPZ78" s="336"/>
      <c r="TQC78" s="335"/>
      <c r="TQD78" s="330"/>
      <c r="TQE78" s="336"/>
      <c r="TQH78" s="335"/>
      <c r="TQI78" s="330"/>
      <c r="TQJ78" s="336"/>
      <c r="TQM78" s="335"/>
      <c r="TQN78" s="330"/>
      <c r="TQO78" s="336"/>
      <c r="TQR78" s="335"/>
      <c r="TQS78" s="330"/>
      <c r="TQT78" s="336"/>
      <c r="TQW78" s="335"/>
      <c r="TQX78" s="330"/>
      <c r="TQY78" s="336"/>
      <c r="TRB78" s="335"/>
      <c r="TRC78" s="330"/>
      <c r="TRD78" s="336"/>
      <c r="TRG78" s="335"/>
      <c r="TRH78" s="330"/>
      <c r="TRI78" s="336"/>
      <c r="TRL78" s="335"/>
      <c r="TRM78" s="330"/>
      <c r="TRN78" s="336"/>
      <c r="TRQ78" s="335"/>
      <c r="TRR78" s="330"/>
      <c r="TRS78" s="336"/>
      <c r="TRV78" s="335"/>
      <c r="TRW78" s="330"/>
      <c r="TRX78" s="336"/>
      <c r="TSA78" s="335"/>
      <c r="TSB78" s="330"/>
      <c r="TSC78" s="336"/>
      <c r="TSF78" s="335"/>
      <c r="TSG78" s="330"/>
      <c r="TSH78" s="336"/>
      <c r="TSK78" s="335"/>
      <c r="TSL78" s="330"/>
      <c r="TSM78" s="336"/>
      <c r="TSP78" s="335"/>
      <c r="TSQ78" s="330"/>
      <c r="TSR78" s="336"/>
      <c r="TSU78" s="335"/>
      <c r="TSV78" s="330"/>
      <c r="TSW78" s="336"/>
      <c r="TSZ78" s="335"/>
      <c r="TTA78" s="330"/>
      <c r="TTB78" s="336"/>
      <c r="TTE78" s="335"/>
      <c r="TTF78" s="330"/>
      <c r="TTG78" s="336"/>
      <c r="TTJ78" s="335"/>
      <c r="TTK78" s="330"/>
      <c r="TTL78" s="336"/>
      <c r="TTO78" s="335"/>
      <c r="TTP78" s="330"/>
      <c r="TTQ78" s="336"/>
      <c r="TTT78" s="335"/>
      <c r="TTU78" s="330"/>
      <c r="TTV78" s="336"/>
      <c r="TTY78" s="335"/>
      <c r="TTZ78" s="330"/>
      <c r="TUA78" s="336"/>
      <c r="TUD78" s="335"/>
      <c r="TUE78" s="330"/>
      <c r="TUF78" s="336"/>
      <c r="TUI78" s="335"/>
      <c r="TUJ78" s="330"/>
      <c r="TUK78" s="336"/>
      <c r="TUN78" s="335"/>
      <c r="TUO78" s="330"/>
      <c r="TUP78" s="336"/>
      <c r="TUS78" s="335"/>
      <c r="TUT78" s="330"/>
      <c r="TUU78" s="336"/>
      <c r="TUX78" s="335"/>
      <c r="TUY78" s="330"/>
      <c r="TUZ78" s="336"/>
      <c r="TVC78" s="335"/>
      <c r="TVD78" s="330"/>
      <c r="TVE78" s="336"/>
      <c r="TVH78" s="335"/>
      <c r="TVI78" s="330"/>
      <c r="TVJ78" s="336"/>
      <c r="TVM78" s="335"/>
      <c r="TVN78" s="330"/>
      <c r="TVO78" s="336"/>
      <c r="TVR78" s="335"/>
      <c r="TVS78" s="330"/>
      <c r="TVT78" s="336"/>
      <c r="TVW78" s="335"/>
      <c r="TVX78" s="330"/>
      <c r="TVY78" s="336"/>
      <c r="TWB78" s="335"/>
      <c r="TWC78" s="330"/>
      <c r="TWD78" s="336"/>
      <c r="TWG78" s="335"/>
      <c r="TWH78" s="330"/>
      <c r="TWI78" s="336"/>
      <c r="TWL78" s="335"/>
      <c r="TWM78" s="330"/>
      <c r="TWN78" s="336"/>
      <c r="TWQ78" s="335"/>
      <c r="TWR78" s="330"/>
      <c r="TWS78" s="336"/>
      <c r="TWV78" s="335"/>
      <c r="TWW78" s="330"/>
      <c r="TWX78" s="336"/>
      <c r="TXA78" s="335"/>
      <c r="TXB78" s="330"/>
      <c r="TXC78" s="336"/>
      <c r="TXF78" s="335"/>
      <c r="TXG78" s="330"/>
      <c r="TXH78" s="336"/>
      <c r="TXK78" s="335"/>
      <c r="TXL78" s="330"/>
      <c r="TXM78" s="336"/>
      <c r="TXP78" s="335"/>
      <c r="TXQ78" s="330"/>
      <c r="TXR78" s="336"/>
      <c r="TXU78" s="335"/>
      <c r="TXV78" s="330"/>
      <c r="TXW78" s="336"/>
      <c r="TXZ78" s="335"/>
      <c r="TYA78" s="330"/>
      <c r="TYB78" s="336"/>
      <c r="TYE78" s="335"/>
      <c r="TYF78" s="330"/>
      <c r="TYG78" s="336"/>
      <c r="TYJ78" s="335"/>
      <c r="TYK78" s="330"/>
      <c r="TYL78" s="336"/>
      <c r="TYO78" s="335"/>
      <c r="TYP78" s="330"/>
      <c r="TYQ78" s="336"/>
      <c r="TYT78" s="335"/>
      <c r="TYU78" s="330"/>
      <c r="TYV78" s="336"/>
      <c r="TYY78" s="335"/>
      <c r="TYZ78" s="330"/>
      <c r="TZA78" s="336"/>
      <c r="TZD78" s="335"/>
      <c r="TZE78" s="330"/>
      <c r="TZF78" s="336"/>
      <c r="TZI78" s="335"/>
      <c r="TZJ78" s="330"/>
      <c r="TZK78" s="336"/>
      <c r="TZN78" s="335"/>
      <c r="TZO78" s="330"/>
      <c r="TZP78" s="336"/>
      <c r="TZS78" s="335"/>
      <c r="TZT78" s="330"/>
      <c r="TZU78" s="336"/>
      <c r="TZX78" s="335"/>
      <c r="TZY78" s="330"/>
      <c r="TZZ78" s="336"/>
      <c r="UAC78" s="335"/>
      <c r="UAD78" s="330"/>
      <c r="UAE78" s="336"/>
      <c r="UAH78" s="335"/>
      <c r="UAI78" s="330"/>
      <c r="UAJ78" s="336"/>
      <c r="UAM78" s="335"/>
      <c r="UAN78" s="330"/>
      <c r="UAO78" s="336"/>
      <c r="UAR78" s="335"/>
      <c r="UAS78" s="330"/>
      <c r="UAT78" s="336"/>
      <c r="UAW78" s="335"/>
      <c r="UAX78" s="330"/>
      <c r="UAY78" s="336"/>
      <c r="UBB78" s="335"/>
      <c r="UBC78" s="330"/>
      <c r="UBD78" s="336"/>
      <c r="UBG78" s="335"/>
      <c r="UBH78" s="330"/>
      <c r="UBI78" s="336"/>
      <c r="UBL78" s="335"/>
      <c r="UBM78" s="330"/>
      <c r="UBN78" s="336"/>
      <c r="UBQ78" s="335"/>
      <c r="UBR78" s="330"/>
      <c r="UBS78" s="336"/>
      <c r="UBV78" s="335"/>
      <c r="UBW78" s="330"/>
      <c r="UBX78" s="336"/>
      <c r="UCA78" s="335"/>
      <c r="UCB78" s="330"/>
      <c r="UCC78" s="336"/>
      <c r="UCF78" s="335"/>
      <c r="UCG78" s="330"/>
      <c r="UCH78" s="336"/>
      <c r="UCK78" s="335"/>
      <c r="UCL78" s="330"/>
      <c r="UCM78" s="336"/>
      <c r="UCP78" s="335"/>
      <c r="UCQ78" s="330"/>
      <c r="UCR78" s="336"/>
      <c r="UCU78" s="335"/>
      <c r="UCV78" s="330"/>
      <c r="UCW78" s="336"/>
      <c r="UCZ78" s="335"/>
      <c r="UDA78" s="330"/>
      <c r="UDB78" s="336"/>
      <c r="UDE78" s="335"/>
      <c r="UDF78" s="330"/>
      <c r="UDG78" s="336"/>
      <c r="UDJ78" s="335"/>
      <c r="UDK78" s="330"/>
      <c r="UDL78" s="336"/>
      <c r="UDO78" s="335"/>
      <c r="UDP78" s="330"/>
      <c r="UDQ78" s="336"/>
      <c r="UDT78" s="335"/>
      <c r="UDU78" s="330"/>
      <c r="UDV78" s="336"/>
      <c r="UDY78" s="335"/>
      <c r="UDZ78" s="330"/>
      <c r="UEA78" s="336"/>
      <c r="UED78" s="335"/>
      <c r="UEE78" s="330"/>
      <c r="UEF78" s="336"/>
      <c r="UEI78" s="335"/>
      <c r="UEJ78" s="330"/>
      <c r="UEK78" s="336"/>
      <c r="UEN78" s="335"/>
      <c r="UEO78" s="330"/>
      <c r="UEP78" s="336"/>
      <c r="UES78" s="335"/>
      <c r="UET78" s="330"/>
      <c r="UEU78" s="336"/>
      <c r="UEX78" s="335"/>
      <c r="UEY78" s="330"/>
      <c r="UEZ78" s="336"/>
      <c r="UFC78" s="335"/>
      <c r="UFD78" s="330"/>
      <c r="UFE78" s="336"/>
      <c r="UFH78" s="335"/>
      <c r="UFI78" s="330"/>
      <c r="UFJ78" s="336"/>
      <c r="UFM78" s="335"/>
      <c r="UFN78" s="330"/>
      <c r="UFO78" s="336"/>
      <c r="UFR78" s="335"/>
      <c r="UFS78" s="330"/>
      <c r="UFT78" s="336"/>
      <c r="UFW78" s="335"/>
      <c r="UFX78" s="330"/>
      <c r="UFY78" s="336"/>
      <c r="UGB78" s="335"/>
      <c r="UGC78" s="330"/>
      <c r="UGD78" s="336"/>
      <c r="UGG78" s="335"/>
      <c r="UGH78" s="330"/>
      <c r="UGI78" s="336"/>
      <c r="UGL78" s="335"/>
      <c r="UGM78" s="330"/>
      <c r="UGN78" s="336"/>
      <c r="UGQ78" s="335"/>
      <c r="UGR78" s="330"/>
      <c r="UGS78" s="336"/>
      <c r="UGV78" s="335"/>
      <c r="UGW78" s="330"/>
      <c r="UGX78" s="336"/>
      <c r="UHA78" s="335"/>
      <c r="UHB78" s="330"/>
      <c r="UHC78" s="336"/>
      <c r="UHF78" s="335"/>
      <c r="UHG78" s="330"/>
      <c r="UHH78" s="336"/>
      <c r="UHK78" s="335"/>
      <c r="UHL78" s="330"/>
      <c r="UHM78" s="336"/>
      <c r="UHP78" s="335"/>
      <c r="UHQ78" s="330"/>
      <c r="UHR78" s="336"/>
      <c r="UHU78" s="335"/>
      <c r="UHV78" s="330"/>
      <c r="UHW78" s="336"/>
      <c r="UHZ78" s="335"/>
      <c r="UIA78" s="330"/>
      <c r="UIB78" s="336"/>
      <c r="UIE78" s="335"/>
      <c r="UIF78" s="330"/>
      <c r="UIG78" s="336"/>
      <c r="UIJ78" s="335"/>
      <c r="UIK78" s="330"/>
      <c r="UIL78" s="336"/>
      <c r="UIO78" s="335"/>
      <c r="UIP78" s="330"/>
      <c r="UIQ78" s="336"/>
      <c r="UIT78" s="335"/>
      <c r="UIU78" s="330"/>
      <c r="UIV78" s="336"/>
      <c r="UIY78" s="335"/>
      <c r="UIZ78" s="330"/>
      <c r="UJA78" s="336"/>
      <c r="UJD78" s="335"/>
      <c r="UJE78" s="330"/>
      <c r="UJF78" s="336"/>
      <c r="UJI78" s="335"/>
      <c r="UJJ78" s="330"/>
      <c r="UJK78" s="336"/>
      <c r="UJN78" s="335"/>
      <c r="UJO78" s="330"/>
      <c r="UJP78" s="336"/>
      <c r="UJS78" s="335"/>
      <c r="UJT78" s="330"/>
      <c r="UJU78" s="336"/>
      <c r="UJX78" s="335"/>
      <c r="UJY78" s="330"/>
      <c r="UJZ78" s="336"/>
      <c r="UKC78" s="335"/>
      <c r="UKD78" s="330"/>
      <c r="UKE78" s="336"/>
      <c r="UKH78" s="335"/>
      <c r="UKI78" s="330"/>
      <c r="UKJ78" s="336"/>
      <c r="UKM78" s="335"/>
      <c r="UKN78" s="330"/>
      <c r="UKO78" s="336"/>
      <c r="UKR78" s="335"/>
      <c r="UKS78" s="330"/>
      <c r="UKT78" s="336"/>
      <c r="UKW78" s="335"/>
      <c r="UKX78" s="330"/>
      <c r="UKY78" s="336"/>
      <c r="ULB78" s="335"/>
      <c r="ULC78" s="330"/>
      <c r="ULD78" s="336"/>
      <c r="ULG78" s="335"/>
      <c r="ULH78" s="330"/>
      <c r="ULI78" s="336"/>
      <c r="ULL78" s="335"/>
      <c r="ULM78" s="330"/>
      <c r="ULN78" s="336"/>
      <c r="ULQ78" s="335"/>
      <c r="ULR78" s="330"/>
      <c r="ULS78" s="336"/>
      <c r="ULV78" s="335"/>
      <c r="ULW78" s="330"/>
      <c r="ULX78" s="336"/>
      <c r="UMA78" s="335"/>
      <c r="UMB78" s="330"/>
      <c r="UMC78" s="336"/>
      <c r="UMF78" s="335"/>
      <c r="UMG78" s="330"/>
      <c r="UMH78" s="336"/>
      <c r="UMK78" s="335"/>
      <c r="UML78" s="330"/>
      <c r="UMM78" s="336"/>
      <c r="UMP78" s="335"/>
      <c r="UMQ78" s="330"/>
      <c r="UMR78" s="336"/>
      <c r="UMU78" s="335"/>
      <c r="UMV78" s="330"/>
      <c r="UMW78" s="336"/>
      <c r="UMZ78" s="335"/>
      <c r="UNA78" s="330"/>
      <c r="UNB78" s="336"/>
      <c r="UNE78" s="335"/>
      <c r="UNF78" s="330"/>
      <c r="UNG78" s="336"/>
      <c r="UNJ78" s="335"/>
      <c r="UNK78" s="330"/>
      <c r="UNL78" s="336"/>
      <c r="UNO78" s="335"/>
      <c r="UNP78" s="330"/>
      <c r="UNQ78" s="336"/>
      <c r="UNT78" s="335"/>
      <c r="UNU78" s="330"/>
      <c r="UNV78" s="336"/>
      <c r="UNY78" s="335"/>
      <c r="UNZ78" s="330"/>
      <c r="UOA78" s="336"/>
      <c r="UOD78" s="335"/>
      <c r="UOE78" s="330"/>
      <c r="UOF78" s="336"/>
      <c r="UOI78" s="335"/>
      <c r="UOJ78" s="330"/>
      <c r="UOK78" s="336"/>
      <c r="UON78" s="335"/>
      <c r="UOO78" s="330"/>
      <c r="UOP78" s="336"/>
      <c r="UOS78" s="335"/>
      <c r="UOT78" s="330"/>
      <c r="UOU78" s="336"/>
      <c r="UOX78" s="335"/>
      <c r="UOY78" s="330"/>
      <c r="UOZ78" s="336"/>
      <c r="UPC78" s="335"/>
      <c r="UPD78" s="330"/>
      <c r="UPE78" s="336"/>
      <c r="UPH78" s="335"/>
      <c r="UPI78" s="330"/>
      <c r="UPJ78" s="336"/>
      <c r="UPM78" s="335"/>
      <c r="UPN78" s="330"/>
      <c r="UPO78" s="336"/>
      <c r="UPR78" s="335"/>
      <c r="UPS78" s="330"/>
      <c r="UPT78" s="336"/>
      <c r="UPW78" s="335"/>
      <c r="UPX78" s="330"/>
      <c r="UPY78" s="336"/>
      <c r="UQB78" s="335"/>
      <c r="UQC78" s="330"/>
      <c r="UQD78" s="336"/>
      <c r="UQG78" s="335"/>
      <c r="UQH78" s="330"/>
      <c r="UQI78" s="336"/>
      <c r="UQL78" s="335"/>
      <c r="UQM78" s="330"/>
      <c r="UQN78" s="336"/>
      <c r="UQQ78" s="335"/>
      <c r="UQR78" s="330"/>
      <c r="UQS78" s="336"/>
      <c r="UQV78" s="335"/>
      <c r="UQW78" s="330"/>
      <c r="UQX78" s="336"/>
      <c r="URA78" s="335"/>
      <c r="URB78" s="330"/>
      <c r="URC78" s="336"/>
      <c r="URF78" s="335"/>
      <c r="URG78" s="330"/>
      <c r="URH78" s="336"/>
      <c r="URK78" s="335"/>
      <c r="URL78" s="330"/>
      <c r="URM78" s="336"/>
      <c r="URP78" s="335"/>
      <c r="URQ78" s="330"/>
      <c r="URR78" s="336"/>
      <c r="URU78" s="335"/>
      <c r="URV78" s="330"/>
      <c r="URW78" s="336"/>
      <c r="URZ78" s="335"/>
      <c r="USA78" s="330"/>
      <c r="USB78" s="336"/>
      <c r="USE78" s="335"/>
      <c r="USF78" s="330"/>
      <c r="USG78" s="336"/>
      <c r="USJ78" s="335"/>
      <c r="USK78" s="330"/>
      <c r="USL78" s="336"/>
      <c r="USO78" s="335"/>
      <c r="USP78" s="330"/>
      <c r="USQ78" s="336"/>
      <c r="UST78" s="335"/>
      <c r="USU78" s="330"/>
      <c r="USV78" s="336"/>
      <c r="USY78" s="335"/>
      <c r="USZ78" s="330"/>
      <c r="UTA78" s="336"/>
      <c r="UTD78" s="335"/>
      <c r="UTE78" s="330"/>
      <c r="UTF78" s="336"/>
      <c r="UTI78" s="335"/>
      <c r="UTJ78" s="330"/>
      <c r="UTK78" s="336"/>
      <c r="UTN78" s="335"/>
      <c r="UTO78" s="330"/>
      <c r="UTP78" s="336"/>
      <c r="UTS78" s="335"/>
      <c r="UTT78" s="330"/>
      <c r="UTU78" s="336"/>
      <c r="UTX78" s="335"/>
      <c r="UTY78" s="330"/>
      <c r="UTZ78" s="336"/>
      <c r="UUC78" s="335"/>
      <c r="UUD78" s="330"/>
      <c r="UUE78" s="336"/>
      <c r="UUH78" s="335"/>
      <c r="UUI78" s="330"/>
      <c r="UUJ78" s="336"/>
      <c r="UUM78" s="335"/>
      <c r="UUN78" s="330"/>
      <c r="UUO78" s="336"/>
      <c r="UUR78" s="335"/>
      <c r="UUS78" s="330"/>
      <c r="UUT78" s="336"/>
      <c r="UUW78" s="335"/>
      <c r="UUX78" s="330"/>
      <c r="UUY78" s="336"/>
      <c r="UVB78" s="335"/>
      <c r="UVC78" s="330"/>
      <c r="UVD78" s="336"/>
      <c r="UVG78" s="335"/>
      <c r="UVH78" s="330"/>
      <c r="UVI78" s="336"/>
      <c r="UVL78" s="335"/>
      <c r="UVM78" s="330"/>
      <c r="UVN78" s="336"/>
      <c r="UVQ78" s="335"/>
      <c r="UVR78" s="330"/>
      <c r="UVS78" s="336"/>
      <c r="UVV78" s="335"/>
      <c r="UVW78" s="330"/>
      <c r="UVX78" s="336"/>
      <c r="UWA78" s="335"/>
      <c r="UWB78" s="330"/>
      <c r="UWC78" s="336"/>
      <c r="UWF78" s="335"/>
      <c r="UWG78" s="330"/>
      <c r="UWH78" s="336"/>
      <c r="UWK78" s="335"/>
      <c r="UWL78" s="330"/>
      <c r="UWM78" s="336"/>
      <c r="UWP78" s="335"/>
      <c r="UWQ78" s="330"/>
      <c r="UWR78" s="336"/>
      <c r="UWU78" s="335"/>
      <c r="UWV78" s="330"/>
      <c r="UWW78" s="336"/>
      <c r="UWZ78" s="335"/>
      <c r="UXA78" s="330"/>
      <c r="UXB78" s="336"/>
      <c r="UXE78" s="335"/>
      <c r="UXF78" s="330"/>
      <c r="UXG78" s="336"/>
      <c r="UXJ78" s="335"/>
      <c r="UXK78" s="330"/>
      <c r="UXL78" s="336"/>
      <c r="UXO78" s="335"/>
      <c r="UXP78" s="330"/>
      <c r="UXQ78" s="336"/>
      <c r="UXT78" s="335"/>
      <c r="UXU78" s="330"/>
      <c r="UXV78" s="336"/>
      <c r="UXY78" s="335"/>
      <c r="UXZ78" s="330"/>
      <c r="UYA78" s="336"/>
      <c r="UYD78" s="335"/>
      <c r="UYE78" s="330"/>
      <c r="UYF78" s="336"/>
      <c r="UYI78" s="335"/>
      <c r="UYJ78" s="330"/>
      <c r="UYK78" s="336"/>
      <c r="UYN78" s="335"/>
      <c r="UYO78" s="330"/>
      <c r="UYP78" s="336"/>
      <c r="UYS78" s="335"/>
      <c r="UYT78" s="330"/>
      <c r="UYU78" s="336"/>
      <c r="UYX78" s="335"/>
      <c r="UYY78" s="330"/>
      <c r="UYZ78" s="336"/>
      <c r="UZC78" s="335"/>
      <c r="UZD78" s="330"/>
      <c r="UZE78" s="336"/>
      <c r="UZH78" s="335"/>
      <c r="UZI78" s="330"/>
      <c r="UZJ78" s="336"/>
      <c r="UZM78" s="335"/>
      <c r="UZN78" s="330"/>
      <c r="UZO78" s="336"/>
      <c r="UZR78" s="335"/>
      <c r="UZS78" s="330"/>
      <c r="UZT78" s="336"/>
      <c r="UZW78" s="335"/>
      <c r="UZX78" s="330"/>
      <c r="UZY78" s="336"/>
      <c r="VAB78" s="335"/>
      <c r="VAC78" s="330"/>
      <c r="VAD78" s="336"/>
      <c r="VAG78" s="335"/>
      <c r="VAH78" s="330"/>
      <c r="VAI78" s="336"/>
      <c r="VAL78" s="335"/>
      <c r="VAM78" s="330"/>
      <c r="VAN78" s="336"/>
      <c r="VAQ78" s="335"/>
      <c r="VAR78" s="330"/>
      <c r="VAS78" s="336"/>
      <c r="VAV78" s="335"/>
      <c r="VAW78" s="330"/>
      <c r="VAX78" s="336"/>
      <c r="VBA78" s="335"/>
      <c r="VBB78" s="330"/>
      <c r="VBC78" s="336"/>
      <c r="VBF78" s="335"/>
      <c r="VBG78" s="330"/>
      <c r="VBH78" s="336"/>
      <c r="VBK78" s="335"/>
      <c r="VBL78" s="330"/>
      <c r="VBM78" s="336"/>
      <c r="VBP78" s="335"/>
      <c r="VBQ78" s="330"/>
      <c r="VBR78" s="336"/>
      <c r="VBU78" s="335"/>
      <c r="VBV78" s="330"/>
      <c r="VBW78" s="336"/>
      <c r="VBZ78" s="335"/>
      <c r="VCA78" s="330"/>
      <c r="VCB78" s="336"/>
      <c r="VCE78" s="335"/>
      <c r="VCF78" s="330"/>
      <c r="VCG78" s="336"/>
      <c r="VCJ78" s="335"/>
      <c r="VCK78" s="330"/>
      <c r="VCL78" s="336"/>
      <c r="VCO78" s="335"/>
      <c r="VCP78" s="330"/>
      <c r="VCQ78" s="336"/>
      <c r="VCT78" s="335"/>
      <c r="VCU78" s="330"/>
      <c r="VCV78" s="336"/>
      <c r="VCY78" s="335"/>
      <c r="VCZ78" s="330"/>
      <c r="VDA78" s="336"/>
      <c r="VDD78" s="335"/>
      <c r="VDE78" s="330"/>
      <c r="VDF78" s="336"/>
      <c r="VDI78" s="335"/>
      <c r="VDJ78" s="330"/>
      <c r="VDK78" s="336"/>
      <c r="VDN78" s="335"/>
      <c r="VDO78" s="330"/>
      <c r="VDP78" s="336"/>
      <c r="VDS78" s="335"/>
      <c r="VDT78" s="330"/>
      <c r="VDU78" s="336"/>
      <c r="VDX78" s="335"/>
      <c r="VDY78" s="330"/>
      <c r="VDZ78" s="336"/>
      <c r="VEC78" s="335"/>
      <c r="VED78" s="330"/>
      <c r="VEE78" s="336"/>
      <c r="VEH78" s="335"/>
      <c r="VEI78" s="330"/>
      <c r="VEJ78" s="336"/>
      <c r="VEM78" s="335"/>
      <c r="VEN78" s="330"/>
      <c r="VEO78" s="336"/>
      <c r="VER78" s="335"/>
      <c r="VES78" s="330"/>
      <c r="VET78" s="336"/>
      <c r="VEW78" s="335"/>
      <c r="VEX78" s="330"/>
      <c r="VEY78" s="336"/>
      <c r="VFB78" s="335"/>
      <c r="VFC78" s="330"/>
      <c r="VFD78" s="336"/>
      <c r="VFG78" s="335"/>
      <c r="VFH78" s="330"/>
      <c r="VFI78" s="336"/>
      <c r="VFL78" s="335"/>
      <c r="VFM78" s="330"/>
      <c r="VFN78" s="336"/>
      <c r="VFQ78" s="335"/>
      <c r="VFR78" s="330"/>
      <c r="VFS78" s="336"/>
      <c r="VFV78" s="335"/>
      <c r="VFW78" s="330"/>
      <c r="VFX78" s="336"/>
      <c r="VGA78" s="335"/>
      <c r="VGB78" s="330"/>
      <c r="VGC78" s="336"/>
      <c r="VGF78" s="335"/>
      <c r="VGG78" s="330"/>
      <c r="VGH78" s="336"/>
      <c r="VGK78" s="335"/>
      <c r="VGL78" s="330"/>
      <c r="VGM78" s="336"/>
      <c r="VGP78" s="335"/>
      <c r="VGQ78" s="330"/>
      <c r="VGR78" s="336"/>
      <c r="VGU78" s="335"/>
      <c r="VGV78" s="330"/>
      <c r="VGW78" s="336"/>
      <c r="VGZ78" s="335"/>
      <c r="VHA78" s="330"/>
      <c r="VHB78" s="336"/>
      <c r="VHE78" s="335"/>
      <c r="VHF78" s="330"/>
      <c r="VHG78" s="336"/>
      <c r="VHJ78" s="335"/>
      <c r="VHK78" s="330"/>
      <c r="VHL78" s="336"/>
      <c r="VHO78" s="335"/>
      <c r="VHP78" s="330"/>
      <c r="VHQ78" s="336"/>
      <c r="VHT78" s="335"/>
      <c r="VHU78" s="330"/>
      <c r="VHV78" s="336"/>
      <c r="VHY78" s="335"/>
      <c r="VHZ78" s="330"/>
      <c r="VIA78" s="336"/>
      <c r="VID78" s="335"/>
      <c r="VIE78" s="330"/>
      <c r="VIF78" s="336"/>
      <c r="VII78" s="335"/>
      <c r="VIJ78" s="330"/>
      <c r="VIK78" s="336"/>
      <c r="VIN78" s="335"/>
      <c r="VIO78" s="330"/>
      <c r="VIP78" s="336"/>
      <c r="VIS78" s="335"/>
      <c r="VIT78" s="330"/>
      <c r="VIU78" s="336"/>
      <c r="VIX78" s="335"/>
      <c r="VIY78" s="330"/>
      <c r="VIZ78" s="336"/>
      <c r="VJC78" s="335"/>
      <c r="VJD78" s="330"/>
      <c r="VJE78" s="336"/>
      <c r="VJH78" s="335"/>
      <c r="VJI78" s="330"/>
      <c r="VJJ78" s="336"/>
      <c r="VJM78" s="335"/>
      <c r="VJN78" s="330"/>
      <c r="VJO78" s="336"/>
      <c r="VJR78" s="335"/>
      <c r="VJS78" s="330"/>
      <c r="VJT78" s="336"/>
      <c r="VJW78" s="335"/>
      <c r="VJX78" s="330"/>
      <c r="VJY78" s="336"/>
      <c r="VKB78" s="335"/>
      <c r="VKC78" s="330"/>
      <c r="VKD78" s="336"/>
      <c r="VKG78" s="335"/>
      <c r="VKH78" s="330"/>
      <c r="VKI78" s="336"/>
      <c r="VKL78" s="335"/>
      <c r="VKM78" s="330"/>
      <c r="VKN78" s="336"/>
      <c r="VKQ78" s="335"/>
      <c r="VKR78" s="330"/>
      <c r="VKS78" s="336"/>
      <c r="VKV78" s="335"/>
      <c r="VKW78" s="330"/>
      <c r="VKX78" s="336"/>
      <c r="VLA78" s="335"/>
      <c r="VLB78" s="330"/>
      <c r="VLC78" s="336"/>
      <c r="VLF78" s="335"/>
      <c r="VLG78" s="330"/>
      <c r="VLH78" s="336"/>
      <c r="VLK78" s="335"/>
      <c r="VLL78" s="330"/>
      <c r="VLM78" s="336"/>
      <c r="VLP78" s="335"/>
      <c r="VLQ78" s="330"/>
      <c r="VLR78" s="336"/>
      <c r="VLU78" s="335"/>
      <c r="VLV78" s="330"/>
      <c r="VLW78" s="336"/>
      <c r="VLZ78" s="335"/>
      <c r="VMA78" s="330"/>
      <c r="VMB78" s="336"/>
      <c r="VME78" s="335"/>
      <c r="VMF78" s="330"/>
      <c r="VMG78" s="336"/>
      <c r="VMJ78" s="335"/>
      <c r="VMK78" s="330"/>
      <c r="VML78" s="336"/>
      <c r="VMO78" s="335"/>
      <c r="VMP78" s="330"/>
      <c r="VMQ78" s="336"/>
      <c r="VMT78" s="335"/>
      <c r="VMU78" s="330"/>
      <c r="VMV78" s="336"/>
      <c r="VMY78" s="335"/>
      <c r="VMZ78" s="330"/>
      <c r="VNA78" s="336"/>
      <c r="VND78" s="335"/>
      <c r="VNE78" s="330"/>
      <c r="VNF78" s="336"/>
      <c r="VNI78" s="335"/>
      <c r="VNJ78" s="330"/>
      <c r="VNK78" s="336"/>
      <c r="VNN78" s="335"/>
      <c r="VNO78" s="330"/>
      <c r="VNP78" s="336"/>
      <c r="VNS78" s="335"/>
      <c r="VNT78" s="330"/>
      <c r="VNU78" s="336"/>
      <c r="VNX78" s="335"/>
      <c r="VNY78" s="330"/>
      <c r="VNZ78" s="336"/>
      <c r="VOC78" s="335"/>
      <c r="VOD78" s="330"/>
      <c r="VOE78" s="336"/>
      <c r="VOH78" s="335"/>
      <c r="VOI78" s="330"/>
      <c r="VOJ78" s="336"/>
      <c r="VOM78" s="335"/>
      <c r="VON78" s="330"/>
      <c r="VOO78" s="336"/>
      <c r="VOR78" s="335"/>
      <c r="VOS78" s="330"/>
      <c r="VOT78" s="336"/>
      <c r="VOW78" s="335"/>
      <c r="VOX78" s="330"/>
      <c r="VOY78" s="336"/>
      <c r="VPB78" s="335"/>
      <c r="VPC78" s="330"/>
      <c r="VPD78" s="336"/>
      <c r="VPG78" s="335"/>
      <c r="VPH78" s="330"/>
      <c r="VPI78" s="336"/>
      <c r="VPL78" s="335"/>
      <c r="VPM78" s="330"/>
      <c r="VPN78" s="336"/>
      <c r="VPQ78" s="335"/>
      <c r="VPR78" s="330"/>
      <c r="VPS78" s="336"/>
      <c r="VPV78" s="335"/>
      <c r="VPW78" s="330"/>
      <c r="VPX78" s="336"/>
      <c r="VQA78" s="335"/>
      <c r="VQB78" s="330"/>
      <c r="VQC78" s="336"/>
      <c r="VQF78" s="335"/>
      <c r="VQG78" s="330"/>
      <c r="VQH78" s="336"/>
      <c r="VQK78" s="335"/>
      <c r="VQL78" s="330"/>
      <c r="VQM78" s="336"/>
      <c r="VQP78" s="335"/>
      <c r="VQQ78" s="330"/>
      <c r="VQR78" s="336"/>
      <c r="VQU78" s="335"/>
      <c r="VQV78" s="330"/>
      <c r="VQW78" s="336"/>
      <c r="VQZ78" s="335"/>
      <c r="VRA78" s="330"/>
      <c r="VRB78" s="336"/>
      <c r="VRE78" s="335"/>
      <c r="VRF78" s="330"/>
      <c r="VRG78" s="336"/>
      <c r="VRJ78" s="335"/>
      <c r="VRK78" s="330"/>
      <c r="VRL78" s="336"/>
      <c r="VRO78" s="335"/>
      <c r="VRP78" s="330"/>
      <c r="VRQ78" s="336"/>
      <c r="VRT78" s="335"/>
      <c r="VRU78" s="330"/>
      <c r="VRV78" s="336"/>
      <c r="VRY78" s="335"/>
      <c r="VRZ78" s="330"/>
      <c r="VSA78" s="336"/>
      <c r="VSD78" s="335"/>
      <c r="VSE78" s="330"/>
      <c r="VSF78" s="336"/>
      <c r="VSI78" s="335"/>
      <c r="VSJ78" s="330"/>
      <c r="VSK78" s="336"/>
      <c r="VSN78" s="335"/>
      <c r="VSO78" s="330"/>
      <c r="VSP78" s="336"/>
      <c r="VSS78" s="335"/>
      <c r="VST78" s="330"/>
      <c r="VSU78" s="336"/>
      <c r="VSX78" s="335"/>
      <c r="VSY78" s="330"/>
      <c r="VSZ78" s="336"/>
      <c r="VTC78" s="335"/>
      <c r="VTD78" s="330"/>
      <c r="VTE78" s="336"/>
      <c r="VTH78" s="335"/>
      <c r="VTI78" s="330"/>
      <c r="VTJ78" s="336"/>
      <c r="VTM78" s="335"/>
      <c r="VTN78" s="330"/>
      <c r="VTO78" s="336"/>
      <c r="VTR78" s="335"/>
      <c r="VTS78" s="330"/>
      <c r="VTT78" s="336"/>
      <c r="VTW78" s="335"/>
      <c r="VTX78" s="330"/>
      <c r="VTY78" s="336"/>
      <c r="VUB78" s="335"/>
      <c r="VUC78" s="330"/>
      <c r="VUD78" s="336"/>
      <c r="VUG78" s="335"/>
      <c r="VUH78" s="330"/>
      <c r="VUI78" s="336"/>
      <c r="VUL78" s="335"/>
      <c r="VUM78" s="330"/>
      <c r="VUN78" s="336"/>
      <c r="VUQ78" s="335"/>
      <c r="VUR78" s="330"/>
      <c r="VUS78" s="336"/>
      <c r="VUV78" s="335"/>
      <c r="VUW78" s="330"/>
      <c r="VUX78" s="336"/>
      <c r="VVA78" s="335"/>
      <c r="VVB78" s="330"/>
      <c r="VVC78" s="336"/>
      <c r="VVF78" s="335"/>
      <c r="VVG78" s="330"/>
      <c r="VVH78" s="336"/>
      <c r="VVK78" s="335"/>
      <c r="VVL78" s="330"/>
      <c r="VVM78" s="336"/>
      <c r="VVP78" s="335"/>
      <c r="VVQ78" s="330"/>
      <c r="VVR78" s="336"/>
      <c r="VVU78" s="335"/>
      <c r="VVV78" s="330"/>
      <c r="VVW78" s="336"/>
      <c r="VVZ78" s="335"/>
      <c r="VWA78" s="330"/>
      <c r="VWB78" s="336"/>
      <c r="VWE78" s="335"/>
      <c r="VWF78" s="330"/>
      <c r="VWG78" s="336"/>
      <c r="VWJ78" s="335"/>
      <c r="VWK78" s="330"/>
      <c r="VWL78" s="336"/>
      <c r="VWO78" s="335"/>
      <c r="VWP78" s="330"/>
      <c r="VWQ78" s="336"/>
      <c r="VWT78" s="335"/>
      <c r="VWU78" s="330"/>
      <c r="VWV78" s="336"/>
      <c r="VWY78" s="335"/>
      <c r="VWZ78" s="330"/>
      <c r="VXA78" s="336"/>
      <c r="VXD78" s="335"/>
      <c r="VXE78" s="330"/>
      <c r="VXF78" s="336"/>
      <c r="VXI78" s="335"/>
      <c r="VXJ78" s="330"/>
      <c r="VXK78" s="336"/>
      <c r="VXN78" s="335"/>
      <c r="VXO78" s="330"/>
      <c r="VXP78" s="336"/>
      <c r="VXS78" s="335"/>
      <c r="VXT78" s="330"/>
      <c r="VXU78" s="336"/>
      <c r="VXX78" s="335"/>
      <c r="VXY78" s="330"/>
      <c r="VXZ78" s="336"/>
      <c r="VYC78" s="335"/>
      <c r="VYD78" s="330"/>
      <c r="VYE78" s="336"/>
      <c r="VYH78" s="335"/>
      <c r="VYI78" s="330"/>
      <c r="VYJ78" s="336"/>
      <c r="VYM78" s="335"/>
      <c r="VYN78" s="330"/>
      <c r="VYO78" s="336"/>
      <c r="VYR78" s="335"/>
      <c r="VYS78" s="330"/>
      <c r="VYT78" s="336"/>
      <c r="VYW78" s="335"/>
      <c r="VYX78" s="330"/>
      <c r="VYY78" s="336"/>
      <c r="VZB78" s="335"/>
      <c r="VZC78" s="330"/>
      <c r="VZD78" s="336"/>
      <c r="VZG78" s="335"/>
      <c r="VZH78" s="330"/>
      <c r="VZI78" s="336"/>
      <c r="VZL78" s="335"/>
      <c r="VZM78" s="330"/>
      <c r="VZN78" s="336"/>
      <c r="VZQ78" s="335"/>
      <c r="VZR78" s="330"/>
      <c r="VZS78" s="336"/>
      <c r="VZV78" s="335"/>
      <c r="VZW78" s="330"/>
      <c r="VZX78" s="336"/>
      <c r="WAA78" s="335"/>
      <c r="WAB78" s="330"/>
      <c r="WAC78" s="336"/>
      <c r="WAF78" s="335"/>
      <c r="WAG78" s="330"/>
      <c r="WAH78" s="336"/>
      <c r="WAK78" s="335"/>
      <c r="WAL78" s="330"/>
      <c r="WAM78" s="336"/>
      <c r="WAP78" s="335"/>
      <c r="WAQ78" s="330"/>
      <c r="WAR78" s="336"/>
      <c r="WAU78" s="335"/>
      <c r="WAV78" s="330"/>
      <c r="WAW78" s="336"/>
      <c r="WAZ78" s="335"/>
      <c r="WBA78" s="330"/>
      <c r="WBB78" s="336"/>
      <c r="WBE78" s="335"/>
      <c r="WBF78" s="330"/>
      <c r="WBG78" s="336"/>
      <c r="WBJ78" s="335"/>
      <c r="WBK78" s="330"/>
      <c r="WBL78" s="336"/>
      <c r="WBO78" s="335"/>
      <c r="WBP78" s="330"/>
      <c r="WBQ78" s="336"/>
      <c r="WBT78" s="335"/>
      <c r="WBU78" s="330"/>
      <c r="WBV78" s="336"/>
      <c r="WBY78" s="335"/>
      <c r="WBZ78" s="330"/>
      <c r="WCA78" s="336"/>
      <c r="WCD78" s="335"/>
      <c r="WCE78" s="330"/>
      <c r="WCF78" s="336"/>
      <c r="WCI78" s="335"/>
      <c r="WCJ78" s="330"/>
      <c r="WCK78" s="336"/>
      <c r="WCN78" s="335"/>
      <c r="WCO78" s="330"/>
      <c r="WCP78" s="336"/>
      <c r="WCS78" s="335"/>
      <c r="WCT78" s="330"/>
      <c r="WCU78" s="336"/>
      <c r="WCX78" s="335"/>
      <c r="WCY78" s="330"/>
      <c r="WCZ78" s="336"/>
      <c r="WDC78" s="335"/>
      <c r="WDD78" s="330"/>
      <c r="WDE78" s="336"/>
      <c r="WDH78" s="335"/>
      <c r="WDI78" s="330"/>
      <c r="WDJ78" s="336"/>
      <c r="WDM78" s="335"/>
      <c r="WDN78" s="330"/>
      <c r="WDO78" s="336"/>
      <c r="WDR78" s="335"/>
      <c r="WDS78" s="330"/>
      <c r="WDT78" s="336"/>
      <c r="WDW78" s="335"/>
      <c r="WDX78" s="330"/>
      <c r="WDY78" s="336"/>
      <c r="WEB78" s="335"/>
      <c r="WEC78" s="330"/>
      <c r="WED78" s="336"/>
      <c r="WEG78" s="335"/>
      <c r="WEH78" s="330"/>
      <c r="WEI78" s="336"/>
      <c r="WEL78" s="335"/>
      <c r="WEM78" s="330"/>
      <c r="WEN78" s="336"/>
      <c r="WEQ78" s="335"/>
      <c r="WER78" s="330"/>
      <c r="WES78" s="336"/>
      <c r="WEV78" s="335"/>
      <c r="WEW78" s="330"/>
      <c r="WEX78" s="336"/>
      <c r="WFA78" s="335"/>
      <c r="WFB78" s="330"/>
      <c r="WFC78" s="336"/>
      <c r="WFF78" s="335"/>
      <c r="WFG78" s="330"/>
      <c r="WFH78" s="336"/>
      <c r="WFK78" s="335"/>
      <c r="WFL78" s="330"/>
      <c r="WFM78" s="336"/>
      <c r="WFP78" s="335"/>
      <c r="WFQ78" s="330"/>
      <c r="WFR78" s="336"/>
      <c r="WFU78" s="335"/>
      <c r="WFV78" s="330"/>
      <c r="WFW78" s="336"/>
      <c r="WFZ78" s="335"/>
      <c r="WGA78" s="330"/>
      <c r="WGB78" s="336"/>
      <c r="WGE78" s="335"/>
      <c r="WGF78" s="330"/>
      <c r="WGG78" s="336"/>
      <c r="WGJ78" s="335"/>
      <c r="WGK78" s="330"/>
      <c r="WGL78" s="336"/>
      <c r="WGO78" s="335"/>
      <c r="WGP78" s="330"/>
      <c r="WGQ78" s="336"/>
      <c r="WGT78" s="335"/>
      <c r="WGU78" s="330"/>
      <c r="WGV78" s="336"/>
      <c r="WGY78" s="335"/>
      <c r="WGZ78" s="330"/>
      <c r="WHA78" s="336"/>
      <c r="WHD78" s="335"/>
      <c r="WHE78" s="330"/>
      <c r="WHF78" s="336"/>
      <c r="WHI78" s="335"/>
      <c r="WHJ78" s="330"/>
      <c r="WHK78" s="336"/>
      <c r="WHN78" s="335"/>
      <c r="WHO78" s="330"/>
      <c r="WHP78" s="336"/>
      <c r="WHS78" s="335"/>
      <c r="WHT78" s="330"/>
      <c r="WHU78" s="336"/>
      <c r="WHX78" s="335"/>
      <c r="WHY78" s="330"/>
      <c r="WHZ78" s="336"/>
      <c r="WIC78" s="335"/>
      <c r="WID78" s="330"/>
      <c r="WIE78" s="336"/>
      <c r="WIH78" s="335"/>
      <c r="WII78" s="330"/>
      <c r="WIJ78" s="336"/>
      <c r="WIM78" s="335"/>
      <c r="WIN78" s="330"/>
      <c r="WIO78" s="336"/>
      <c r="WIR78" s="335"/>
      <c r="WIS78" s="330"/>
      <c r="WIT78" s="336"/>
      <c r="WIW78" s="335"/>
      <c r="WIX78" s="330"/>
      <c r="WIY78" s="336"/>
      <c r="WJB78" s="335"/>
      <c r="WJC78" s="330"/>
      <c r="WJD78" s="336"/>
      <c r="WJG78" s="335"/>
      <c r="WJH78" s="330"/>
      <c r="WJI78" s="336"/>
      <c r="WJL78" s="335"/>
      <c r="WJM78" s="330"/>
      <c r="WJN78" s="336"/>
      <c r="WJQ78" s="335"/>
      <c r="WJR78" s="330"/>
      <c r="WJS78" s="336"/>
      <c r="WJV78" s="335"/>
      <c r="WJW78" s="330"/>
      <c r="WJX78" s="336"/>
      <c r="WKA78" s="335"/>
      <c r="WKB78" s="330"/>
      <c r="WKC78" s="336"/>
      <c r="WKF78" s="335"/>
      <c r="WKG78" s="330"/>
      <c r="WKH78" s="336"/>
      <c r="WKK78" s="335"/>
      <c r="WKL78" s="330"/>
      <c r="WKM78" s="336"/>
      <c r="WKP78" s="335"/>
      <c r="WKQ78" s="330"/>
      <c r="WKR78" s="336"/>
      <c r="WKU78" s="335"/>
      <c r="WKV78" s="330"/>
      <c r="WKW78" s="336"/>
      <c r="WKZ78" s="335"/>
      <c r="WLA78" s="330"/>
      <c r="WLB78" s="336"/>
      <c r="WLE78" s="335"/>
      <c r="WLF78" s="330"/>
      <c r="WLG78" s="336"/>
      <c r="WLJ78" s="335"/>
      <c r="WLK78" s="330"/>
      <c r="WLL78" s="336"/>
      <c r="WLO78" s="335"/>
      <c r="WLP78" s="330"/>
      <c r="WLQ78" s="336"/>
      <c r="WLT78" s="335"/>
      <c r="WLU78" s="330"/>
      <c r="WLV78" s="336"/>
      <c r="WLY78" s="335"/>
      <c r="WLZ78" s="330"/>
      <c r="WMA78" s="336"/>
      <c r="WMD78" s="335"/>
      <c r="WME78" s="330"/>
      <c r="WMF78" s="336"/>
      <c r="WMI78" s="335"/>
      <c r="WMJ78" s="330"/>
      <c r="WMK78" s="336"/>
      <c r="WMN78" s="335"/>
      <c r="WMO78" s="330"/>
      <c r="WMP78" s="336"/>
      <c r="WMS78" s="335"/>
      <c r="WMT78" s="330"/>
      <c r="WMU78" s="336"/>
      <c r="WMX78" s="335"/>
      <c r="WMY78" s="330"/>
      <c r="WMZ78" s="336"/>
      <c r="WNC78" s="335"/>
      <c r="WND78" s="330"/>
      <c r="WNE78" s="336"/>
      <c r="WNH78" s="335"/>
      <c r="WNI78" s="330"/>
      <c r="WNJ78" s="336"/>
      <c r="WNM78" s="335"/>
      <c r="WNN78" s="330"/>
      <c r="WNO78" s="336"/>
      <c r="WNR78" s="335"/>
      <c r="WNS78" s="330"/>
      <c r="WNT78" s="336"/>
      <c r="WNW78" s="335"/>
      <c r="WNX78" s="330"/>
      <c r="WNY78" s="336"/>
      <c r="WOB78" s="335"/>
      <c r="WOC78" s="330"/>
      <c r="WOD78" s="336"/>
      <c r="WOG78" s="335"/>
      <c r="WOH78" s="330"/>
      <c r="WOI78" s="336"/>
      <c r="WOL78" s="335"/>
      <c r="WOM78" s="330"/>
      <c r="WON78" s="336"/>
      <c r="WOQ78" s="335"/>
      <c r="WOR78" s="330"/>
      <c r="WOS78" s="336"/>
      <c r="WOV78" s="335"/>
      <c r="WOW78" s="330"/>
      <c r="WOX78" s="336"/>
      <c r="WPA78" s="335"/>
      <c r="WPB78" s="330"/>
      <c r="WPC78" s="336"/>
      <c r="WPF78" s="335"/>
      <c r="WPG78" s="330"/>
      <c r="WPH78" s="336"/>
      <c r="WPK78" s="335"/>
      <c r="WPL78" s="330"/>
      <c r="WPM78" s="336"/>
      <c r="WPP78" s="335"/>
      <c r="WPQ78" s="330"/>
      <c r="WPR78" s="336"/>
      <c r="WPU78" s="335"/>
      <c r="WPV78" s="330"/>
      <c r="WPW78" s="336"/>
      <c r="WPZ78" s="335"/>
      <c r="WQA78" s="330"/>
      <c r="WQB78" s="336"/>
      <c r="WQE78" s="335"/>
      <c r="WQF78" s="330"/>
      <c r="WQG78" s="336"/>
      <c r="WQJ78" s="335"/>
      <c r="WQK78" s="330"/>
      <c r="WQL78" s="336"/>
      <c r="WQO78" s="335"/>
      <c r="WQP78" s="330"/>
      <c r="WQQ78" s="336"/>
      <c r="WQT78" s="335"/>
      <c r="WQU78" s="330"/>
      <c r="WQV78" s="336"/>
      <c r="WQY78" s="335"/>
      <c r="WQZ78" s="330"/>
      <c r="WRA78" s="336"/>
      <c r="WRD78" s="335"/>
      <c r="WRE78" s="330"/>
      <c r="WRF78" s="336"/>
      <c r="WRI78" s="335"/>
      <c r="WRJ78" s="330"/>
      <c r="WRK78" s="336"/>
      <c r="WRN78" s="335"/>
      <c r="WRO78" s="330"/>
      <c r="WRP78" s="336"/>
      <c r="WRS78" s="335"/>
      <c r="WRT78" s="330"/>
      <c r="WRU78" s="336"/>
      <c r="WRX78" s="335"/>
      <c r="WRY78" s="330"/>
      <c r="WRZ78" s="336"/>
      <c r="WSC78" s="335"/>
      <c r="WSD78" s="330"/>
      <c r="WSE78" s="336"/>
      <c r="WSH78" s="335"/>
      <c r="WSI78" s="330"/>
      <c r="WSJ78" s="336"/>
      <c r="WSM78" s="335"/>
      <c r="WSN78" s="330"/>
      <c r="WSO78" s="336"/>
      <c r="WSR78" s="335"/>
      <c r="WSS78" s="330"/>
      <c r="WST78" s="336"/>
      <c r="WSW78" s="335"/>
      <c r="WSX78" s="330"/>
      <c r="WSY78" s="336"/>
      <c r="WTB78" s="335"/>
      <c r="WTC78" s="330"/>
      <c r="WTD78" s="336"/>
      <c r="WTG78" s="335"/>
      <c r="WTH78" s="330"/>
      <c r="WTI78" s="336"/>
      <c r="WTL78" s="335"/>
      <c r="WTM78" s="330"/>
      <c r="WTN78" s="336"/>
      <c r="WTQ78" s="335"/>
      <c r="WTR78" s="330"/>
      <c r="WTS78" s="336"/>
      <c r="WTV78" s="335"/>
      <c r="WTW78" s="330"/>
      <c r="WTX78" s="336"/>
      <c r="WUA78" s="335"/>
      <c r="WUB78" s="330"/>
      <c r="WUC78" s="336"/>
      <c r="WUF78" s="335"/>
      <c r="WUG78" s="330"/>
      <c r="WUH78" s="336"/>
      <c r="WUK78" s="335"/>
      <c r="WUL78" s="330"/>
      <c r="WUM78" s="336"/>
      <c r="WUP78" s="335"/>
      <c r="WUQ78" s="330"/>
      <c r="WUR78" s="336"/>
      <c r="WUU78" s="335"/>
      <c r="WUV78" s="330"/>
      <c r="WUW78" s="336"/>
      <c r="WUZ78" s="335"/>
      <c r="WVA78" s="330"/>
      <c r="WVB78" s="336"/>
      <c r="WVE78" s="335"/>
      <c r="WVF78" s="330"/>
      <c r="WVG78" s="336"/>
      <c r="WVJ78" s="335"/>
      <c r="WVK78" s="330"/>
      <c r="WVL78" s="336"/>
      <c r="WVO78" s="335"/>
      <c r="WVP78" s="330"/>
      <c r="WVQ78" s="336"/>
      <c r="WVT78" s="335"/>
      <c r="WVU78" s="330"/>
      <c r="WVV78" s="336"/>
      <c r="WVY78" s="335"/>
      <c r="WVZ78" s="330"/>
      <c r="WWA78" s="336"/>
      <c r="WWD78" s="335"/>
      <c r="WWE78" s="330"/>
      <c r="WWF78" s="336"/>
      <c r="WWI78" s="335"/>
      <c r="WWJ78" s="330"/>
      <c r="WWK78" s="336"/>
      <c r="WWN78" s="335"/>
      <c r="WWO78" s="330"/>
      <c r="WWP78" s="336"/>
      <c r="WWS78" s="335"/>
      <c r="WWT78" s="330"/>
      <c r="WWU78" s="336"/>
      <c r="WWX78" s="335"/>
      <c r="WWY78" s="330"/>
      <c r="WWZ78" s="336"/>
      <c r="WXC78" s="335"/>
      <c r="WXD78" s="330"/>
      <c r="WXE78" s="336"/>
      <c r="WXH78" s="335"/>
      <c r="WXI78" s="330"/>
      <c r="WXJ78" s="336"/>
      <c r="WXM78" s="335"/>
      <c r="WXN78" s="330"/>
      <c r="WXO78" s="336"/>
      <c r="WXR78" s="335"/>
      <c r="WXS78" s="330"/>
      <c r="WXT78" s="336"/>
      <c r="WXW78" s="335"/>
      <c r="WXX78" s="330"/>
      <c r="WXY78" s="336"/>
      <c r="WYB78" s="335"/>
      <c r="WYC78" s="330"/>
      <c r="WYD78" s="336"/>
      <c r="WYG78" s="335"/>
      <c r="WYH78" s="330"/>
      <c r="WYI78" s="336"/>
      <c r="WYL78" s="335"/>
      <c r="WYM78" s="330"/>
      <c r="WYN78" s="336"/>
      <c r="WYQ78" s="335"/>
      <c r="WYR78" s="330"/>
      <c r="WYS78" s="336"/>
      <c r="WYV78" s="335"/>
      <c r="WYW78" s="330"/>
      <c r="WYX78" s="336"/>
      <c r="WZA78" s="335"/>
      <c r="WZB78" s="330"/>
      <c r="WZC78" s="336"/>
      <c r="WZF78" s="335"/>
      <c r="WZG78" s="330"/>
      <c r="WZH78" s="336"/>
      <c r="WZK78" s="335"/>
      <c r="WZL78" s="330"/>
      <c r="WZM78" s="336"/>
      <c r="WZP78" s="335"/>
      <c r="WZQ78" s="330"/>
      <c r="WZR78" s="336"/>
      <c r="WZU78" s="335"/>
      <c r="WZV78" s="330"/>
      <c r="WZW78" s="336"/>
      <c r="WZZ78" s="335"/>
      <c r="XAA78" s="330"/>
      <c r="XAB78" s="336"/>
      <c r="XAE78" s="335"/>
      <c r="XAF78" s="330"/>
      <c r="XAG78" s="336"/>
      <c r="XAJ78" s="335"/>
      <c r="XAK78" s="330"/>
      <c r="XAL78" s="336"/>
      <c r="XAO78" s="335"/>
      <c r="XAP78" s="330"/>
      <c r="XAQ78" s="336"/>
      <c r="XAT78" s="335"/>
      <c r="XAU78" s="330"/>
      <c r="XAV78" s="336"/>
      <c r="XAY78" s="335"/>
      <c r="XAZ78" s="330"/>
      <c r="XBA78" s="336"/>
      <c r="XBD78" s="335"/>
      <c r="XBE78" s="330"/>
      <c r="XBF78" s="336"/>
      <c r="XBI78" s="335"/>
      <c r="XBJ78" s="330"/>
      <c r="XBK78" s="336"/>
      <c r="XBN78" s="335"/>
      <c r="XBO78" s="330"/>
      <c r="XBP78" s="336"/>
      <c r="XBS78" s="335"/>
      <c r="XBT78" s="330"/>
      <c r="XBU78" s="336"/>
      <c r="XBX78" s="335"/>
      <c r="XBY78" s="330"/>
      <c r="XBZ78" s="336"/>
      <c r="XCC78" s="335"/>
      <c r="XCD78" s="330"/>
      <c r="XCE78" s="336"/>
      <c r="XCH78" s="335"/>
      <c r="XCI78" s="330"/>
      <c r="XCJ78" s="336"/>
      <c r="XCM78" s="335"/>
      <c r="XCN78" s="330"/>
      <c r="XCO78" s="336"/>
      <c r="XCR78" s="335"/>
      <c r="XCS78" s="330"/>
      <c r="XCT78" s="336"/>
      <c r="XCW78" s="335"/>
      <c r="XCX78" s="330"/>
      <c r="XCY78" s="336"/>
      <c r="XDB78" s="335"/>
      <c r="XDC78" s="330"/>
      <c r="XDD78" s="336"/>
      <c r="XDG78" s="335"/>
      <c r="XDH78" s="330"/>
      <c r="XDI78" s="336"/>
      <c r="XDL78" s="335"/>
      <c r="XDM78" s="330"/>
      <c r="XDN78" s="336"/>
      <c r="XDQ78" s="335"/>
      <c r="XDR78" s="330"/>
      <c r="XDS78" s="336"/>
      <c r="XDV78" s="335"/>
      <c r="XDW78" s="330"/>
      <c r="XDX78" s="336"/>
      <c r="XEA78" s="335"/>
      <c r="XEB78" s="330"/>
      <c r="XEC78" s="336"/>
      <c r="XEF78" s="335"/>
      <c r="XEG78" s="330"/>
      <c r="XEH78" s="336"/>
      <c r="XEK78" s="335"/>
      <c r="XEL78" s="330"/>
      <c r="XEM78" s="336"/>
      <c r="XEP78" s="335"/>
      <c r="XEQ78" s="330"/>
      <c r="XER78" s="336"/>
      <c r="XEU78" s="335"/>
      <c r="XEV78" s="330"/>
      <c r="XEW78" s="336"/>
      <c r="XEZ78" s="335"/>
      <c r="XFA78" s="330"/>
    </row>
    <row r="79" spans="1:1023 1025:2048 2050:6143 6145:7168 7170:11263 11265:12288 12290:16381" ht="27.9" customHeight="1" thickBot="1">
      <c r="A79" s="220" t="s">
        <v>2911</v>
      </c>
      <c r="C79" s="331"/>
      <c r="D79" s="332"/>
      <c r="F79" s="330"/>
      <c r="G79" s="330"/>
      <c r="H79" s="325"/>
      <c r="J79" s="335"/>
      <c r="K79" s="330"/>
      <c r="L79" s="330"/>
      <c r="M79" s="220"/>
      <c r="O79" s="335"/>
      <c r="P79" s="330"/>
      <c r="Q79" s="336"/>
      <c r="R79" s="220"/>
      <c r="T79" s="335"/>
      <c r="U79" s="330"/>
      <c r="V79" s="336"/>
      <c r="W79" s="220"/>
      <c r="Y79" s="335"/>
      <c r="Z79" s="330"/>
      <c r="AA79" s="336"/>
      <c r="AB79" s="220"/>
      <c r="AD79" s="335"/>
      <c r="AE79" s="330"/>
      <c r="AF79" s="336"/>
      <c r="AG79" s="220"/>
      <c r="AI79" s="335"/>
      <c r="AJ79" s="330"/>
      <c r="AK79" s="336"/>
      <c r="AL79" s="220"/>
      <c r="AN79" s="335"/>
      <c r="AO79" s="330"/>
      <c r="AP79" s="336"/>
      <c r="AQ79" s="220"/>
      <c r="AS79" s="335"/>
      <c r="AT79" s="330"/>
      <c r="AU79" s="336"/>
      <c r="AV79" s="220"/>
      <c r="AX79" s="335"/>
      <c r="AY79" s="330"/>
      <c r="AZ79" s="336"/>
      <c r="BA79" s="220"/>
      <c r="BC79" s="335"/>
      <c r="BD79" s="330"/>
      <c r="BE79" s="336"/>
      <c r="BF79" s="220"/>
      <c r="BH79" s="335"/>
      <c r="BI79" s="330"/>
      <c r="BJ79" s="336"/>
      <c r="BK79" s="220"/>
      <c r="BM79" s="335"/>
      <c r="BN79" s="330"/>
      <c r="BO79" s="336"/>
      <c r="BP79" s="220"/>
      <c r="BR79" s="335"/>
      <c r="BS79" s="330"/>
      <c r="BT79" s="336"/>
      <c r="BU79" s="220"/>
      <c r="BW79" s="335"/>
      <c r="BX79" s="330"/>
      <c r="BY79" s="336"/>
      <c r="BZ79" s="220"/>
      <c r="CB79" s="335"/>
      <c r="CC79" s="330"/>
      <c r="CD79" s="336"/>
      <c r="CE79" s="220"/>
      <c r="CG79" s="335"/>
      <c r="CH79" s="330"/>
      <c r="CI79" s="336"/>
      <c r="CJ79" s="220"/>
      <c r="CL79" s="335"/>
      <c r="CM79" s="330"/>
      <c r="CN79" s="336"/>
      <c r="CO79" s="220"/>
      <c r="CQ79" s="335"/>
      <c r="CR79" s="330"/>
      <c r="CS79" s="336"/>
      <c r="CT79" s="220"/>
      <c r="CV79" s="335"/>
      <c r="CW79" s="330"/>
      <c r="CX79" s="336"/>
      <c r="CY79" s="220"/>
      <c r="DA79" s="335"/>
      <c r="DB79" s="330"/>
      <c r="DC79" s="336"/>
      <c r="DD79" s="220"/>
      <c r="DF79" s="335"/>
      <c r="DG79" s="330"/>
      <c r="DH79" s="336"/>
      <c r="DI79" s="220"/>
      <c r="DK79" s="335"/>
      <c r="DL79" s="330"/>
      <c r="DM79" s="336"/>
      <c r="DN79" s="220"/>
      <c r="DP79" s="335"/>
      <c r="DQ79" s="330"/>
      <c r="DR79" s="336"/>
      <c r="DS79" s="220"/>
      <c r="DU79" s="335"/>
      <c r="DV79" s="330"/>
      <c r="DW79" s="336"/>
      <c r="DX79" s="220"/>
      <c r="DZ79" s="335"/>
      <c r="EA79" s="330"/>
      <c r="EB79" s="336"/>
      <c r="EC79" s="220"/>
      <c r="EE79" s="335"/>
      <c r="EF79" s="330"/>
      <c r="EG79" s="336"/>
      <c r="EH79" s="220"/>
      <c r="EJ79" s="335"/>
      <c r="EK79" s="330"/>
      <c r="EL79" s="336"/>
      <c r="EM79" s="220"/>
      <c r="EO79" s="335"/>
      <c r="EP79" s="330"/>
      <c r="EQ79" s="336"/>
      <c r="ER79" s="220"/>
      <c r="ET79" s="335"/>
      <c r="EU79" s="330"/>
      <c r="EV79" s="336"/>
      <c r="EW79" s="220"/>
      <c r="EY79" s="335"/>
      <c r="EZ79" s="330"/>
      <c r="FA79" s="336"/>
      <c r="FB79" s="220"/>
      <c r="FD79" s="335"/>
      <c r="FE79" s="330"/>
      <c r="FF79" s="336"/>
      <c r="FG79" s="220"/>
      <c r="FI79" s="335"/>
      <c r="FJ79" s="330"/>
      <c r="FK79" s="336"/>
      <c r="FL79" s="220"/>
      <c r="FN79" s="335"/>
      <c r="FO79" s="330"/>
      <c r="FP79" s="336"/>
      <c r="FQ79" s="220"/>
      <c r="FS79" s="335"/>
      <c r="FT79" s="330"/>
      <c r="FU79" s="336"/>
      <c r="FV79" s="220"/>
      <c r="FX79" s="335"/>
      <c r="FY79" s="330"/>
      <c r="FZ79" s="336"/>
      <c r="GA79" s="220"/>
      <c r="GC79" s="335"/>
      <c r="GD79" s="330"/>
      <c r="GE79" s="336"/>
      <c r="GF79" s="220"/>
      <c r="GH79" s="335"/>
      <c r="GI79" s="330"/>
      <c r="GJ79" s="336"/>
      <c r="GK79" s="220"/>
      <c r="GM79" s="335"/>
      <c r="GN79" s="330"/>
      <c r="GO79" s="336"/>
      <c r="GP79" s="220"/>
      <c r="GR79" s="335"/>
      <c r="GS79" s="330"/>
      <c r="GT79" s="336"/>
      <c r="GU79" s="220"/>
      <c r="GW79" s="335"/>
      <c r="GX79" s="330"/>
      <c r="GY79" s="336"/>
      <c r="GZ79" s="220"/>
      <c r="HB79" s="335"/>
      <c r="HC79" s="330"/>
      <c r="HD79" s="336"/>
      <c r="HE79" s="220"/>
      <c r="HG79" s="335"/>
      <c r="HH79" s="330"/>
      <c r="HI79" s="336"/>
      <c r="HJ79" s="220"/>
      <c r="HL79" s="335"/>
      <c r="HM79" s="330"/>
      <c r="HN79" s="336"/>
      <c r="HO79" s="220"/>
      <c r="HQ79" s="335"/>
      <c r="HR79" s="330"/>
      <c r="HS79" s="336"/>
      <c r="HT79" s="220"/>
      <c r="HV79" s="335"/>
      <c r="HW79" s="330"/>
      <c r="HX79" s="336"/>
      <c r="HY79" s="220"/>
      <c r="IA79" s="335"/>
      <c r="IB79" s="330"/>
      <c r="IC79" s="336"/>
      <c r="ID79" s="220"/>
      <c r="IF79" s="335"/>
      <c r="IG79" s="330"/>
      <c r="IH79" s="336"/>
      <c r="II79" s="220"/>
      <c r="IK79" s="335"/>
      <c r="IL79" s="330"/>
      <c r="IM79" s="336"/>
      <c r="IN79" s="220"/>
      <c r="IP79" s="335"/>
      <c r="IQ79" s="330"/>
      <c r="IR79" s="336"/>
      <c r="IS79" s="220"/>
      <c r="IU79" s="335"/>
      <c r="IV79" s="330"/>
      <c r="IW79" s="336"/>
      <c r="IX79" s="220"/>
      <c r="IZ79" s="335"/>
      <c r="JA79" s="330"/>
      <c r="JB79" s="336"/>
      <c r="JC79" s="220"/>
      <c r="JE79" s="335"/>
      <c r="JF79" s="330"/>
      <c r="JG79" s="336"/>
      <c r="JH79" s="220"/>
      <c r="JJ79" s="335"/>
      <c r="JK79" s="330"/>
      <c r="JL79" s="336"/>
      <c r="JM79" s="220"/>
      <c r="JO79" s="335"/>
      <c r="JP79" s="330"/>
      <c r="JQ79" s="336"/>
      <c r="JR79" s="220"/>
      <c r="JT79" s="335"/>
      <c r="JU79" s="330"/>
      <c r="JV79" s="336"/>
      <c r="JW79" s="220"/>
      <c r="JY79" s="335"/>
      <c r="JZ79" s="330"/>
      <c r="KA79" s="336"/>
      <c r="KB79" s="220"/>
      <c r="KD79" s="335"/>
      <c r="KE79" s="330"/>
      <c r="KF79" s="336"/>
      <c r="KG79" s="220"/>
      <c r="KI79" s="335"/>
      <c r="KJ79" s="330"/>
      <c r="KK79" s="336"/>
      <c r="KL79" s="220"/>
      <c r="KN79" s="335"/>
      <c r="KO79" s="330"/>
      <c r="KP79" s="336"/>
      <c r="KQ79" s="220"/>
      <c r="KS79" s="335"/>
      <c r="KT79" s="330"/>
      <c r="KU79" s="336"/>
      <c r="KV79" s="220"/>
      <c r="KX79" s="335"/>
      <c r="KY79" s="330"/>
      <c r="KZ79" s="336"/>
      <c r="LA79" s="220"/>
      <c r="LC79" s="335"/>
      <c r="LD79" s="330"/>
      <c r="LE79" s="336"/>
      <c r="LF79" s="220"/>
      <c r="LH79" s="335"/>
      <c r="LI79" s="330"/>
      <c r="LJ79" s="336"/>
      <c r="LK79" s="220"/>
      <c r="LM79" s="335"/>
      <c r="LN79" s="330"/>
      <c r="LO79" s="336"/>
      <c r="LP79" s="220"/>
      <c r="LR79" s="335"/>
      <c r="LS79" s="330"/>
      <c r="LT79" s="336"/>
      <c r="LU79" s="220"/>
      <c r="LW79" s="335"/>
      <c r="LX79" s="330"/>
      <c r="LY79" s="336"/>
      <c r="LZ79" s="220"/>
      <c r="MB79" s="335"/>
      <c r="MC79" s="330"/>
      <c r="MD79" s="336"/>
      <c r="ME79" s="220"/>
      <c r="MG79" s="335"/>
      <c r="MH79" s="330"/>
      <c r="MI79" s="336"/>
      <c r="MJ79" s="220"/>
      <c r="ML79" s="335"/>
      <c r="MM79" s="330"/>
      <c r="MN79" s="336"/>
      <c r="MO79" s="220"/>
      <c r="MQ79" s="335"/>
      <c r="MR79" s="330"/>
      <c r="MS79" s="336"/>
      <c r="MT79" s="220"/>
      <c r="MV79" s="335"/>
      <c r="MW79" s="330"/>
      <c r="MX79" s="336"/>
      <c r="MY79" s="220"/>
      <c r="NA79" s="335"/>
      <c r="NB79" s="330"/>
      <c r="NC79" s="336"/>
      <c r="ND79" s="220"/>
      <c r="NF79" s="335"/>
      <c r="NG79" s="330"/>
      <c r="NH79" s="336"/>
      <c r="NI79" s="220"/>
      <c r="NK79" s="335"/>
      <c r="NL79" s="330"/>
      <c r="NM79" s="336"/>
      <c r="NN79" s="220"/>
      <c r="NP79" s="335"/>
      <c r="NQ79" s="330"/>
      <c r="NR79" s="336"/>
      <c r="NS79" s="220"/>
      <c r="NU79" s="335"/>
      <c r="NV79" s="330"/>
      <c r="NW79" s="336"/>
      <c r="NX79" s="220"/>
      <c r="NZ79" s="335"/>
      <c r="OA79" s="330"/>
      <c r="OB79" s="336"/>
      <c r="OC79" s="220"/>
      <c r="OE79" s="335"/>
      <c r="OF79" s="330"/>
      <c r="OG79" s="336"/>
      <c r="OH79" s="220"/>
      <c r="OJ79" s="335"/>
      <c r="OK79" s="330"/>
      <c r="OL79" s="336"/>
      <c r="OM79" s="220"/>
      <c r="OO79" s="335"/>
      <c r="OP79" s="330"/>
      <c r="OQ79" s="336"/>
      <c r="OR79" s="220"/>
      <c r="OT79" s="335"/>
      <c r="OU79" s="330"/>
      <c r="OV79" s="336"/>
      <c r="OW79" s="220"/>
      <c r="OY79" s="335"/>
      <c r="OZ79" s="330"/>
      <c r="PA79" s="336"/>
      <c r="PB79" s="220"/>
      <c r="PD79" s="335"/>
      <c r="PE79" s="330"/>
      <c r="PF79" s="336"/>
      <c r="PG79" s="220"/>
      <c r="PI79" s="335"/>
      <c r="PJ79" s="330"/>
      <c r="PK79" s="336"/>
      <c r="PL79" s="220"/>
      <c r="PN79" s="335"/>
      <c r="PO79" s="330"/>
      <c r="PP79" s="336"/>
      <c r="PQ79" s="220"/>
      <c r="PS79" s="335"/>
      <c r="PT79" s="330"/>
      <c r="PU79" s="336"/>
      <c r="PV79" s="220"/>
      <c r="PX79" s="335"/>
      <c r="PY79" s="330"/>
      <c r="PZ79" s="336"/>
      <c r="QA79" s="220"/>
      <c r="QC79" s="335"/>
      <c r="QD79" s="330"/>
      <c r="QE79" s="336"/>
      <c r="QF79" s="220"/>
      <c r="QH79" s="335"/>
      <c r="QI79" s="330"/>
      <c r="QJ79" s="336"/>
      <c r="QK79" s="220"/>
      <c r="QM79" s="335"/>
      <c r="QN79" s="330"/>
      <c r="QO79" s="336"/>
      <c r="QP79" s="220"/>
      <c r="QR79" s="335"/>
      <c r="QS79" s="330"/>
      <c r="QT79" s="336"/>
      <c r="QU79" s="220"/>
      <c r="QW79" s="335"/>
      <c r="QX79" s="330"/>
      <c r="QY79" s="336"/>
      <c r="QZ79" s="220"/>
      <c r="RB79" s="335"/>
      <c r="RC79" s="330"/>
      <c r="RD79" s="336"/>
      <c r="RE79" s="220"/>
      <c r="RG79" s="335"/>
      <c r="RH79" s="330"/>
      <c r="RI79" s="336"/>
      <c r="RJ79" s="220"/>
      <c r="RL79" s="335"/>
      <c r="RM79" s="330"/>
      <c r="RN79" s="336"/>
      <c r="RO79" s="220"/>
      <c r="RQ79" s="335"/>
      <c r="RR79" s="330"/>
      <c r="RS79" s="336"/>
      <c r="RT79" s="220"/>
      <c r="RV79" s="335"/>
      <c r="RW79" s="330"/>
      <c r="RX79" s="336"/>
      <c r="RY79" s="220"/>
      <c r="SA79" s="335"/>
      <c r="SB79" s="330"/>
      <c r="SC79" s="336"/>
      <c r="SD79" s="220"/>
      <c r="SF79" s="335"/>
      <c r="SG79" s="330"/>
      <c r="SH79" s="336"/>
      <c r="SI79" s="220"/>
      <c r="SK79" s="335"/>
      <c r="SL79" s="330"/>
      <c r="SM79" s="336"/>
      <c r="SN79" s="220"/>
      <c r="SP79" s="335"/>
      <c r="SQ79" s="330"/>
      <c r="SR79" s="336"/>
      <c r="SS79" s="220"/>
      <c r="SU79" s="335"/>
      <c r="SV79" s="330"/>
      <c r="SW79" s="336"/>
      <c r="SX79" s="220"/>
      <c r="SZ79" s="335"/>
      <c r="TA79" s="330"/>
      <c r="TB79" s="336"/>
      <c r="TC79" s="220"/>
      <c r="TE79" s="335"/>
      <c r="TF79" s="330"/>
      <c r="TG79" s="336"/>
      <c r="TH79" s="220"/>
      <c r="TJ79" s="335"/>
      <c r="TK79" s="330"/>
      <c r="TL79" s="336"/>
      <c r="TM79" s="220"/>
      <c r="TO79" s="335"/>
      <c r="TP79" s="330"/>
      <c r="TQ79" s="336"/>
      <c r="TR79" s="220"/>
      <c r="TT79" s="335"/>
      <c r="TU79" s="330"/>
      <c r="TV79" s="336"/>
      <c r="TW79" s="220"/>
      <c r="TY79" s="335"/>
      <c r="TZ79" s="330"/>
      <c r="UA79" s="336"/>
      <c r="UB79" s="220"/>
      <c r="UD79" s="335"/>
      <c r="UE79" s="330"/>
      <c r="UF79" s="336"/>
      <c r="UG79" s="220"/>
      <c r="UI79" s="335"/>
      <c r="UJ79" s="330"/>
      <c r="UK79" s="336"/>
      <c r="UL79" s="220"/>
      <c r="UN79" s="335"/>
      <c r="UO79" s="330"/>
      <c r="UP79" s="336"/>
      <c r="UQ79" s="220"/>
      <c r="US79" s="335"/>
      <c r="UT79" s="330"/>
      <c r="UU79" s="336"/>
      <c r="UV79" s="220"/>
      <c r="UX79" s="335"/>
      <c r="UY79" s="330"/>
      <c r="UZ79" s="336"/>
      <c r="VA79" s="220"/>
      <c r="VC79" s="335"/>
      <c r="VD79" s="330"/>
      <c r="VE79" s="336"/>
      <c r="VF79" s="220"/>
      <c r="VH79" s="335"/>
      <c r="VI79" s="330"/>
      <c r="VJ79" s="336"/>
      <c r="VK79" s="220"/>
      <c r="VM79" s="335"/>
      <c r="VN79" s="330"/>
      <c r="VO79" s="336"/>
      <c r="VP79" s="220"/>
      <c r="VR79" s="335"/>
      <c r="VS79" s="330"/>
      <c r="VT79" s="336"/>
      <c r="VU79" s="220"/>
      <c r="VW79" s="335"/>
      <c r="VX79" s="330"/>
      <c r="VY79" s="336"/>
      <c r="VZ79" s="220"/>
      <c r="WB79" s="335"/>
      <c r="WC79" s="330"/>
      <c r="WD79" s="336"/>
      <c r="WE79" s="220"/>
      <c r="WG79" s="335"/>
      <c r="WH79" s="330"/>
      <c r="WI79" s="336"/>
      <c r="WJ79" s="220"/>
      <c r="WL79" s="335"/>
      <c r="WM79" s="330"/>
      <c r="WN79" s="336"/>
      <c r="WO79" s="220"/>
      <c r="WQ79" s="335"/>
      <c r="WR79" s="330"/>
      <c r="WS79" s="336"/>
      <c r="WT79" s="220"/>
      <c r="WV79" s="335"/>
      <c r="WW79" s="330"/>
      <c r="WX79" s="336"/>
      <c r="WY79" s="220"/>
      <c r="XA79" s="335"/>
      <c r="XB79" s="330"/>
      <c r="XC79" s="336"/>
      <c r="XD79" s="220"/>
      <c r="XF79" s="335"/>
      <c r="XG79" s="330"/>
      <c r="XH79" s="336"/>
      <c r="XI79" s="220"/>
      <c r="XK79" s="335"/>
      <c r="XL79" s="330"/>
      <c r="XM79" s="336"/>
      <c r="XN79" s="220"/>
      <c r="XP79" s="335"/>
      <c r="XQ79" s="330"/>
      <c r="XR79" s="336"/>
      <c r="XS79" s="220"/>
      <c r="XU79" s="335"/>
      <c r="XV79" s="330"/>
      <c r="XW79" s="336"/>
      <c r="XX79" s="220"/>
      <c r="XZ79" s="335"/>
      <c r="YA79" s="330"/>
      <c r="YB79" s="336"/>
      <c r="YC79" s="220"/>
      <c r="YE79" s="335"/>
      <c r="YF79" s="330"/>
      <c r="YG79" s="336"/>
      <c r="YH79" s="220"/>
      <c r="YJ79" s="335"/>
      <c r="YK79" s="330"/>
      <c r="YL79" s="336"/>
      <c r="YM79" s="220"/>
      <c r="YO79" s="335"/>
      <c r="YP79" s="330"/>
      <c r="YQ79" s="336"/>
      <c r="YR79" s="220"/>
      <c r="YT79" s="335"/>
      <c r="YU79" s="330"/>
      <c r="YV79" s="336"/>
      <c r="YW79" s="220"/>
      <c r="YY79" s="335"/>
      <c r="YZ79" s="330"/>
      <c r="ZA79" s="336"/>
      <c r="ZB79" s="220"/>
      <c r="ZD79" s="335"/>
      <c r="ZE79" s="330"/>
      <c r="ZF79" s="336"/>
      <c r="ZG79" s="220"/>
      <c r="ZI79" s="335"/>
      <c r="ZJ79" s="330"/>
      <c r="ZK79" s="336"/>
      <c r="ZL79" s="220"/>
      <c r="ZN79" s="335"/>
      <c r="ZO79" s="330"/>
      <c r="ZP79" s="336"/>
      <c r="ZQ79" s="220"/>
      <c r="ZS79" s="335"/>
      <c r="ZT79" s="330"/>
      <c r="ZU79" s="336"/>
      <c r="ZV79" s="220"/>
      <c r="ZX79" s="335"/>
      <c r="ZY79" s="330"/>
      <c r="ZZ79" s="336"/>
      <c r="AAA79" s="220"/>
      <c r="AAC79" s="335"/>
      <c r="AAD79" s="330"/>
      <c r="AAE79" s="336"/>
      <c r="AAF79" s="220"/>
      <c r="AAH79" s="335"/>
      <c r="AAI79" s="330"/>
      <c r="AAJ79" s="336"/>
      <c r="AAK79" s="220"/>
      <c r="AAM79" s="335"/>
      <c r="AAN79" s="330"/>
      <c r="AAO79" s="336"/>
      <c r="AAP79" s="220"/>
      <c r="AAR79" s="335"/>
      <c r="AAS79" s="330"/>
      <c r="AAT79" s="336"/>
      <c r="AAU79" s="220"/>
      <c r="AAW79" s="335"/>
      <c r="AAX79" s="330"/>
      <c r="AAY79" s="336"/>
      <c r="AAZ79" s="220"/>
      <c r="ABB79" s="335"/>
      <c r="ABC79" s="330"/>
      <c r="ABD79" s="336"/>
      <c r="ABE79" s="220"/>
      <c r="ABG79" s="335"/>
      <c r="ABH79" s="330"/>
      <c r="ABI79" s="336"/>
      <c r="ABJ79" s="220"/>
      <c r="ABL79" s="335"/>
      <c r="ABM79" s="330"/>
      <c r="ABN79" s="336"/>
      <c r="ABO79" s="220"/>
      <c r="ABQ79" s="335"/>
      <c r="ABR79" s="330"/>
      <c r="ABS79" s="336"/>
      <c r="ABT79" s="220"/>
      <c r="ABV79" s="335"/>
      <c r="ABW79" s="330"/>
      <c r="ABX79" s="336"/>
      <c r="ABY79" s="220"/>
      <c r="ACA79" s="335"/>
      <c r="ACB79" s="330"/>
      <c r="ACC79" s="336"/>
      <c r="ACD79" s="220"/>
      <c r="ACF79" s="335"/>
      <c r="ACG79" s="330"/>
      <c r="ACH79" s="336"/>
      <c r="ACI79" s="220"/>
      <c r="ACK79" s="335"/>
      <c r="ACL79" s="330"/>
      <c r="ACM79" s="336"/>
      <c r="ACN79" s="220"/>
      <c r="ACP79" s="335"/>
      <c r="ACQ79" s="330"/>
      <c r="ACR79" s="336"/>
      <c r="ACS79" s="220"/>
      <c r="ACU79" s="335"/>
      <c r="ACV79" s="330"/>
      <c r="ACW79" s="336"/>
      <c r="ACX79" s="220"/>
      <c r="ACZ79" s="335"/>
      <c r="ADA79" s="330"/>
      <c r="ADB79" s="336"/>
      <c r="ADC79" s="220"/>
      <c r="ADE79" s="335"/>
      <c r="ADF79" s="330"/>
      <c r="ADG79" s="336"/>
      <c r="ADH79" s="220"/>
      <c r="ADJ79" s="335"/>
      <c r="ADK79" s="330"/>
      <c r="ADL79" s="336"/>
      <c r="ADM79" s="220"/>
      <c r="ADO79" s="335"/>
      <c r="ADP79" s="330"/>
      <c r="ADQ79" s="336"/>
      <c r="ADR79" s="220"/>
      <c r="ADT79" s="335"/>
      <c r="ADU79" s="330"/>
      <c r="ADV79" s="336"/>
      <c r="ADW79" s="220"/>
      <c r="ADY79" s="335"/>
      <c r="ADZ79" s="330"/>
      <c r="AEA79" s="336"/>
      <c r="AEB79" s="220"/>
      <c r="AED79" s="335"/>
      <c r="AEE79" s="330"/>
      <c r="AEF79" s="336"/>
      <c r="AEG79" s="220"/>
      <c r="AEI79" s="335"/>
      <c r="AEJ79" s="330"/>
      <c r="AEK79" s="336"/>
      <c r="AEL79" s="220"/>
      <c r="AEN79" s="335"/>
      <c r="AEO79" s="330"/>
      <c r="AEP79" s="336"/>
      <c r="AEQ79" s="220"/>
      <c r="AES79" s="335"/>
      <c r="AET79" s="330"/>
      <c r="AEU79" s="336"/>
      <c r="AEV79" s="220"/>
      <c r="AEX79" s="335"/>
      <c r="AEY79" s="330"/>
      <c r="AEZ79" s="336"/>
      <c r="AFA79" s="220"/>
      <c r="AFC79" s="335"/>
      <c r="AFD79" s="330"/>
      <c r="AFE79" s="336"/>
      <c r="AFF79" s="220"/>
      <c r="AFH79" s="335"/>
      <c r="AFI79" s="330"/>
      <c r="AFJ79" s="336"/>
      <c r="AFK79" s="220"/>
      <c r="AFM79" s="335"/>
      <c r="AFN79" s="330"/>
      <c r="AFO79" s="336"/>
      <c r="AFP79" s="220"/>
      <c r="AFR79" s="335"/>
      <c r="AFS79" s="330"/>
      <c r="AFT79" s="336"/>
      <c r="AFU79" s="220"/>
      <c r="AFW79" s="335"/>
      <c r="AFX79" s="330"/>
      <c r="AFY79" s="336"/>
      <c r="AFZ79" s="220"/>
      <c r="AGB79" s="335"/>
      <c r="AGC79" s="330"/>
      <c r="AGD79" s="336"/>
      <c r="AGE79" s="220"/>
      <c r="AGG79" s="335"/>
      <c r="AGH79" s="330"/>
      <c r="AGI79" s="336"/>
      <c r="AGJ79" s="220"/>
      <c r="AGL79" s="335"/>
      <c r="AGM79" s="330"/>
      <c r="AGN79" s="336"/>
      <c r="AGO79" s="220"/>
      <c r="AGQ79" s="335"/>
      <c r="AGR79" s="330"/>
      <c r="AGS79" s="336"/>
      <c r="AGT79" s="220"/>
      <c r="AGV79" s="335"/>
      <c r="AGW79" s="330"/>
      <c r="AGX79" s="336"/>
      <c r="AGY79" s="220"/>
      <c r="AHA79" s="335"/>
      <c r="AHB79" s="330"/>
      <c r="AHC79" s="336"/>
      <c r="AHD79" s="220"/>
      <c r="AHF79" s="335"/>
      <c r="AHG79" s="330"/>
      <c r="AHH79" s="336"/>
      <c r="AHI79" s="220"/>
      <c r="AHK79" s="335"/>
      <c r="AHL79" s="330"/>
      <c r="AHM79" s="336"/>
      <c r="AHN79" s="220"/>
      <c r="AHP79" s="335"/>
      <c r="AHQ79" s="330"/>
      <c r="AHR79" s="336"/>
      <c r="AHS79" s="220"/>
      <c r="AHU79" s="335"/>
      <c r="AHV79" s="330"/>
      <c r="AHW79" s="336"/>
      <c r="AHX79" s="220"/>
      <c r="AHZ79" s="335"/>
      <c r="AIA79" s="330"/>
      <c r="AIB79" s="336"/>
      <c r="AIC79" s="220"/>
      <c r="AIE79" s="335"/>
      <c r="AIF79" s="330"/>
      <c r="AIG79" s="336"/>
      <c r="AIH79" s="220"/>
      <c r="AIJ79" s="335"/>
      <c r="AIK79" s="330"/>
      <c r="AIL79" s="336"/>
      <c r="AIM79" s="220"/>
      <c r="AIO79" s="335"/>
      <c r="AIP79" s="330"/>
      <c r="AIQ79" s="336"/>
      <c r="AIR79" s="220"/>
      <c r="AIT79" s="335"/>
      <c r="AIU79" s="330"/>
      <c r="AIV79" s="336"/>
      <c r="AIW79" s="220"/>
      <c r="AIY79" s="335"/>
      <c r="AIZ79" s="330"/>
      <c r="AJA79" s="336"/>
      <c r="AJB79" s="220"/>
      <c r="AJD79" s="335"/>
      <c r="AJE79" s="330"/>
      <c r="AJF79" s="336"/>
      <c r="AJG79" s="220"/>
      <c r="AJI79" s="335"/>
      <c r="AJJ79" s="330"/>
      <c r="AJK79" s="336"/>
      <c r="AJL79" s="220"/>
      <c r="AJN79" s="335"/>
      <c r="AJO79" s="330"/>
      <c r="AJP79" s="336"/>
      <c r="AJQ79" s="220"/>
      <c r="AJS79" s="335"/>
      <c r="AJT79" s="330"/>
      <c r="AJU79" s="336"/>
      <c r="AJV79" s="220"/>
      <c r="AJX79" s="335"/>
      <c r="AJY79" s="330"/>
      <c r="AJZ79" s="336"/>
      <c r="AKA79" s="220"/>
      <c r="AKC79" s="335"/>
      <c r="AKD79" s="330"/>
      <c r="AKE79" s="336"/>
      <c r="AKF79" s="220"/>
      <c r="AKH79" s="335"/>
      <c r="AKI79" s="330"/>
      <c r="AKJ79" s="336"/>
      <c r="AKK79" s="220"/>
      <c r="AKM79" s="335"/>
      <c r="AKN79" s="330"/>
      <c r="AKO79" s="336"/>
      <c r="AKP79" s="220"/>
      <c r="AKR79" s="335"/>
      <c r="AKS79" s="330"/>
      <c r="AKT79" s="336"/>
      <c r="AKU79" s="220"/>
      <c r="AKW79" s="335"/>
      <c r="AKX79" s="330"/>
      <c r="AKY79" s="336"/>
      <c r="AKZ79" s="220"/>
      <c r="ALB79" s="335"/>
      <c r="ALC79" s="330"/>
      <c r="ALD79" s="336"/>
      <c r="ALE79" s="220"/>
      <c r="ALG79" s="335"/>
      <c r="ALH79" s="330"/>
      <c r="ALI79" s="336"/>
      <c r="ALJ79" s="220"/>
      <c r="ALL79" s="335"/>
      <c r="ALM79" s="330"/>
      <c r="ALN79" s="336"/>
      <c r="ALO79" s="220"/>
      <c r="ALQ79" s="335"/>
      <c r="ALR79" s="330"/>
      <c r="ALS79" s="336"/>
      <c r="ALT79" s="220"/>
      <c r="ALV79" s="335"/>
      <c r="ALW79" s="330"/>
      <c r="ALX79" s="336"/>
      <c r="ALY79" s="220"/>
      <c r="AMA79" s="335"/>
      <c r="AMB79" s="330"/>
      <c r="AMC79" s="336"/>
      <c r="AMD79" s="220"/>
      <c r="AMF79" s="335"/>
      <c r="AMG79" s="330"/>
      <c r="AMH79" s="336"/>
      <c r="AMI79" s="220"/>
      <c r="AMK79" s="335"/>
      <c r="AML79" s="330"/>
      <c r="AMM79" s="336"/>
      <c r="AMN79" s="220"/>
      <c r="AMP79" s="335"/>
      <c r="AMQ79" s="330"/>
      <c r="AMR79" s="336"/>
      <c r="AMS79" s="220"/>
      <c r="AMU79" s="335"/>
      <c r="AMV79" s="330"/>
      <c r="AMW79" s="336"/>
      <c r="AMX79" s="220"/>
      <c r="AMZ79" s="335"/>
      <c r="ANA79" s="330"/>
      <c r="ANB79" s="336"/>
      <c r="ANC79" s="220"/>
      <c r="ANE79" s="335"/>
      <c r="ANF79" s="330"/>
      <c r="ANG79" s="336"/>
      <c r="ANH79" s="220"/>
      <c r="ANJ79" s="335"/>
      <c r="ANK79" s="330"/>
      <c r="ANL79" s="336"/>
      <c r="ANM79" s="220"/>
      <c r="ANO79" s="335"/>
      <c r="ANP79" s="330"/>
      <c r="ANQ79" s="336"/>
      <c r="ANR79" s="220"/>
      <c r="ANT79" s="335"/>
      <c r="ANU79" s="330"/>
      <c r="ANV79" s="336"/>
      <c r="ANW79" s="220"/>
      <c r="ANY79" s="335"/>
      <c r="ANZ79" s="330"/>
      <c r="AOA79" s="336"/>
      <c r="AOB79" s="220"/>
      <c r="AOD79" s="335"/>
      <c r="AOE79" s="330"/>
      <c r="AOF79" s="336"/>
      <c r="AOG79" s="220"/>
      <c r="AOI79" s="335"/>
      <c r="AOJ79" s="330"/>
      <c r="AOK79" s="336"/>
      <c r="AOL79" s="220"/>
      <c r="AON79" s="335"/>
      <c r="AOO79" s="330"/>
      <c r="AOP79" s="336"/>
      <c r="AOQ79" s="220"/>
      <c r="AOS79" s="335"/>
      <c r="AOT79" s="330"/>
      <c r="AOU79" s="336"/>
      <c r="AOV79" s="220"/>
      <c r="AOX79" s="335"/>
      <c r="AOY79" s="330"/>
      <c r="AOZ79" s="336"/>
      <c r="APA79" s="220"/>
      <c r="APC79" s="335"/>
      <c r="APD79" s="330"/>
      <c r="APE79" s="336"/>
      <c r="APF79" s="220"/>
      <c r="APH79" s="335"/>
      <c r="API79" s="330"/>
      <c r="APJ79" s="336"/>
      <c r="APK79" s="220"/>
      <c r="APM79" s="335"/>
      <c r="APN79" s="330"/>
      <c r="APO79" s="336"/>
      <c r="APP79" s="220"/>
      <c r="APR79" s="335"/>
      <c r="APS79" s="330"/>
      <c r="APT79" s="336"/>
      <c r="APU79" s="220"/>
      <c r="APW79" s="335"/>
      <c r="APX79" s="330"/>
      <c r="APY79" s="336"/>
      <c r="APZ79" s="220"/>
      <c r="AQB79" s="335"/>
      <c r="AQC79" s="330"/>
      <c r="AQD79" s="336"/>
      <c r="AQE79" s="220"/>
      <c r="AQG79" s="335"/>
      <c r="AQH79" s="330"/>
      <c r="AQI79" s="336"/>
      <c r="AQJ79" s="220"/>
      <c r="AQL79" s="335"/>
      <c r="AQM79" s="330"/>
      <c r="AQN79" s="336"/>
      <c r="AQO79" s="220"/>
      <c r="AQQ79" s="335"/>
      <c r="AQR79" s="330"/>
      <c r="AQS79" s="336"/>
      <c r="AQT79" s="220"/>
      <c r="AQV79" s="335"/>
      <c r="AQW79" s="330"/>
      <c r="AQX79" s="336"/>
      <c r="AQY79" s="220"/>
      <c r="ARA79" s="335"/>
      <c r="ARB79" s="330"/>
      <c r="ARC79" s="336"/>
      <c r="ARD79" s="220"/>
      <c r="ARF79" s="335"/>
      <c r="ARG79" s="330"/>
      <c r="ARH79" s="336"/>
      <c r="ARI79" s="220"/>
      <c r="ARK79" s="335"/>
      <c r="ARL79" s="330"/>
      <c r="ARM79" s="336"/>
      <c r="ARN79" s="220"/>
      <c r="ARP79" s="335"/>
      <c r="ARQ79" s="330"/>
      <c r="ARR79" s="336"/>
      <c r="ARS79" s="220"/>
      <c r="ARU79" s="335"/>
      <c r="ARV79" s="330"/>
      <c r="ARW79" s="336"/>
      <c r="ARX79" s="220"/>
      <c r="ARZ79" s="335"/>
      <c r="ASA79" s="330"/>
      <c r="ASB79" s="336"/>
      <c r="ASC79" s="220"/>
      <c r="ASE79" s="335"/>
      <c r="ASF79" s="330"/>
      <c r="ASG79" s="336"/>
      <c r="ASH79" s="220"/>
      <c r="ASJ79" s="335"/>
      <c r="ASK79" s="330"/>
      <c r="ASL79" s="336"/>
      <c r="ASM79" s="220"/>
      <c r="ASO79" s="335"/>
      <c r="ASP79" s="330"/>
      <c r="ASQ79" s="336"/>
      <c r="ASR79" s="220"/>
      <c r="AST79" s="335"/>
      <c r="ASU79" s="330"/>
      <c r="ASV79" s="336"/>
      <c r="ASW79" s="220"/>
      <c r="ASY79" s="335"/>
      <c r="ASZ79" s="330"/>
      <c r="ATA79" s="336"/>
      <c r="ATB79" s="220"/>
      <c r="ATD79" s="335"/>
      <c r="ATE79" s="330"/>
      <c r="ATF79" s="336"/>
      <c r="ATG79" s="220"/>
      <c r="ATI79" s="335"/>
      <c r="ATJ79" s="330"/>
      <c r="ATK79" s="336"/>
      <c r="ATL79" s="220"/>
      <c r="ATN79" s="335"/>
      <c r="ATO79" s="330"/>
      <c r="ATP79" s="336"/>
      <c r="ATQ79" s="220"/>
      <c r="ATS79" s="335"/>
      <c r="ATT79" s="330"/>
      <c r="ATU79" s="336"/>
      <c r="ATV79" s="220"/>
      <c r="ATX79" s="335"/>
      <c r="ATY79" s="330"/>
      <c r="ATZ79" s="336"/>
      <c r="AUA79" s="220"/>
      <c r="AUC79" s="335"/>
      <c r="AUD79" s="330"/>
      <c r="AUE79" s="336"/>
      <c r="AUF79" s="220"/>
      <c r="AUH79" s="335"/>
      <c r="AUI79" s="330"/>
      <c r="AUJ79" s="336"/>
      <c r="AUK79" s="220"/>
      <c r="AUM79" s="335"/>
      <c r="AUN79" s="330"/>
      <c r="AUO79" s="336"/>
      <c r="AUP79" s="220"/>
      <c r="AUR79" s="335"/>
      <c r="AUS79" s="330"/>
      <c r="AUT79" s="336"/>
      <c r="AUU79" s="220"/>
      <c r="AUW79" s="335"/>
      <c r="AUX79" s="330"/>
      <c r="AUY79" s="336"/>
      <c r="AUZ79" s="220"/>
      <c r="AVB79" s="335"/>
      <c r="AVC79" s="330"/>
      <c r="AVD79" s="336"/>
      <c r="AVE79" s="220"/>
      <c r="AVG79" s="335"/>
      <c r="AVH79" s="330"/>
      <c r="AVI79" s="336"/>
      <c r="AVJ79" s="220"/>
      <c r="AVL79" s="335"/>
      <c r="AVM79" s="330"/>
      <c r="AVN79" s="336"/>
      <c r="AVO79" s="220"/>
      <c r="AVQ79" s="335"/>
      <c r="AVR79" s="330"/>
      <c r="AVS79" s="336"/>
      <c r="AVT79" s="220"/>
      <c r="AVV79" s="335"/>
      <c r="AVW79" s="330"/>
      <c r="AVX79" s="336"/>
      <c r="AVY79" s="220"/>
      <c r="AWA79" s="335"/>
      <c r="AWB79" s="330"/>
      <c r="AWC79" s="336"/>
      <c r="AWD79" s="220"/>
      <c r="AWF79" s="335"/>
      <c r="AWG79" s="330"/>
      <c r="AWH79" s="336"/>
      <c r="AWI79" s="220"/>
      <c r="AWK79" s="335"/>
      <c r="AWL79" s="330"/>
      <c r="AWM79" s="336"/>
      <c r="AWN79" s="220"/>
      <c r="AWP79" s="335"/>
      <c r="AWQ79" s="330"/>
      <c r="AWR79" s="336"/>
      <c r="AWS79" s="220"/>
      <c r="AWU79" s="335"/>
      <c r="AWV79" s="330"/>
      <c r="AWW79" s="336"/>
      <c r="AWX79" s="220"/>
      <c r="AWZ79" s="335"/>
      <c r="AXA79" s="330"/>
      <c r="AXB79" s="336"/>
      <c r="AXC79" s="220"/>
      <c r="AXE79" s="335"/>
      <c r="AXF79" s="330"/>
      <c r="AXG79" s="336"/>
      <c r="AXH79" s="220"/>
      <c r="AXJ79" s="335"/>
      <c r="AXK79" s="330"/>
      <c r="AXL79" s="336"/>
      <c r="AXM79" s="220"/>
      <c r="AXO79" s="335"/>
      <c r="AXP79" s="330"/>
      <c r="AXQ79" s="336"/>
      <c r="AXR79" s="220"/>
      <c r="AXT79" s="335"/>
      <c r="AXU79" s="330"/>
      <c r="AXV79" s="336"/>
      <c r="AXW79" s="220"/>
      <c r="AXY79" s="335"/>
      <c r="AXZ79" s="330"/>
      <c r="AYA79" s="336"/>
      <c r="AYB79" s="220"/>
      <c r="AYD79" s="335"/>
      <c r="AYE79" s="330"/>
      <c r="AYF79" s="336"/>
      <c r="AYG79" s="220"/>
      <c r="AYI79" s="335"/>
      <c r="AYJ79" s="330"/>
      <c r="AYK79" s="336"/>
      <c r="AYL79" s="220"/>
      <c r="AYN79" s="335"/>
      <c r="AYO79" s="330"/>
      <c r="AYP79" s="336"/>
      <c r="AYQ79" s="220"/>
      <c r="AYS79" s="335"/>
      <c r="AYT79" s="330"/>
      <c r="AYU79" s="336"/>
      <c r="AYV79" s="220"/>
      <c r="AYX79" s="335"/>
      <c r="AYY79" s="330"/>
      <c r="AYZ79" s="336"/>
      <c r="AZA79" s="220"/>
      <c r="AZC79" s="335"/>
      <c r="AZD79" s="330"/>
      <c r="AZE79" s="336"/>
      <c r="AZF79" s="220"/>
      <c r="AZH79" s="335"/>
      <c r="AZI79" s="330"/>
      <c r="AZJ79" s="336"/>
      <c r="AZK79" s="220"/>
      <c r="AZM79" s="335"/>
      <c r="AZN79" s="330"/>
      <c r="AZO79" s="336"/>
      <c r="AZP79" s="220"/>
      <c r="AZR79" s="335"/>
      <c r="AZS79" s="330"/>
      <c r="AZT79" s="336"/>
      <c r="AZU79" s="220"/>
      <c r="AZW79" s="335"/>
      <c r="AZX79" s="330"/>
      <c r="AZY79" s="336"/>
      <c r="AZZ79" s="220"/>
      <c r="BAB79" s="335"/>
      <c r="BAC79" s="330"/>
      <c r="BAD79" s="336"/>
      <c r="BAE79" s="220"/>
      <c r="BAG79" s="335"/>
      <c r="BAH79" s="330"/>
      <c r="BAI79" s="336"/>
      <c r="BAJ79" s="220"/>
      <c r="BAL79" s="335"/>
      <c r="BAM79" s="330"/>
      <c r="BAN79" s="336"/>
      <c r="BAO79" s="220"/>
      <c r="BAQ79" s="335"/>
      <c r="BAR79" s="330"/>
      <c r="BAS79" s="336"/>
      <c r="BAT79" s="220"/>
      <c r="BAV79" s="335"/>
      <c r="BAW79" s="330"/>
      <c r="BAX79" s="336"/>
      <c r="BAY79" s="220"/>
      <c r="BBA79" s="335"/>
      <c r="BBB79" s="330"/>
      <c r="BBC79" s="336"/>
      <c r="BBD79" s="220"/>
      <c r="BBF79" s="335"/>
      <c r="BBG79" s="330"/>
      <c r="BBH79" s="336"/>
      <c r="BBI79" s="220"/>
      <c r="BBK79" s="335"/>
      <c r="BBL79" s="330"/>
      <c r="BBM79" s="336"/>
      <c r="BBN79" s="220"/>
      <c r="BBP79" s="335"/>
      <c r="BBQ79" s="330"/>
      <c r="BBR79" s="336"/>
      <c r="BBS79" s="220"/>
      <c r="BBU79" s="335"/>
      <c r="BBV79" s="330"/>
      <c r="BBW79" s="336"/>
      <c r="BBX79" s="220"/>
      <c r="BBZ79" s="335"/>
      <c r="BCA79" s="330"/>
      <c r="BCB79" s="336"/>
      <c r="BCC79" s="220"/>
      <c r="BCE79" s="335"/>
      <c r="BCF79" s="330"/>
      <c r="BCG79" s="336"/>
      <c r="BCH79" s="220"/>
      <c r="BCJ79" s="335"/>
      <c r="BCK79" s="330"/>
      <c r="BCL79" s="336"/>
      <c r="BCM79" s="220"/>
      <c r="BCO79" s="335"/>
      <c r="BCP79" s="330"/>
      <c r="BCQ79" s="336"/>
      <c r="BCR79" s="220"/>
      <c r="BCT79" s="335"/>
      <c r="BCU79" s="330"/>
      <c r="BCV79" s="336"/>
      <c r="BCW79" s="220"/>
      <c r="BCY79" s="335"/>
      <c r="BCZ79" s="330"/>
      <c r="BDA79" s="336"/>
      <c r="BDB79" s="220"/>
      <c r="BDD79" s="335"/>
      <c r="BDE79" s="330"/>
      <c r="BDF79" s="336"/>
      <c r="BDG79" s="220"/>
      <c r="BDI79" s="335"/>
      <c r="BDJ79" s="330"/>
      <c r="BDK79" s="336"/>
      <c r="BDL79" s="220"/>
      <c r="BDN79" s="335"/>
      <c r="BDO79" s="330"/>
      <c r="BDP79" s="336"/>
      <c r="BDQ79" s="220"/>
      <c r="BDS79" s="335"/>
      <c r="BDT79" s="330"/>
      <c r="BDU79" s="336"/>
      <c r="BDV79" s="220"/>
      <c r="BDX79" s="335"/>
      <c r="BDY79" s="330"/>
      <c r="BDZ79" s="336"/>
      <c r="BEA79" s="220"/>
      <c r="BEC79" s="335"/>
      <c r="BED79" s="330"/>
      <c r="BEE79" s="336"/>
      <c r="BEF79" s="220"/>
      <c r="BEH79" s="335"/>
      <c r="BEI79" s="330"/>
      <c r="BEJ79" s="336"/>
      <c r="BEK79" s="220"/>
      <c r="BEM79" s="335"/>
      <c r="BEN79" s="330"/>
      <c r="BEO79" s="336"/>
      <c r="BEP79" s="220"/>
      <c r="BER79" s="335"/>
      <c r="BES79" s="330"/>
      <c r="BET79" s="336"/>
      <c r="BEU79" s="220"/>
      <c r="BEW79" s="335"/>
      <c r="BEX79" s="330"/>
      <c r="BEY79" s="336"/>
      <c r="BEZ79" s="220"/>
      <c r="BFB79" s="335"/>
      <c r="BFC79" s="330"/>
      <c r="BFD79" s="336"/>
      <c r="BFE79" s="220"/>
      <c r="BFG79" s="335"/>
      <c r="BFH79" s="330"/>
      <c r="BFI79" s="336"/>
      <c r="BFJ79" s="220"/>
      <c r="BFL79" s="335"/>
      <c r="BFM79" s="330"/>
      <c r="BFN79" s="336"/>
      <c r="BFO79" s="220"/>
      <c r="BFQ79" s="335"/>
      <c r="BFR79" s="330"/>
      <c r="BFS79" s="336"/>
      <c r="BFT79" s="220"/>
      <c r="BFV79" s="335"/>
      <c r="BFW79" s="330"/>
      <c r="BFX79" s="336"/>
      <c r="BFY79" s="220"/>
      <c r="BGA79" s="335"/>
      <c r="BGB79" s="330"/>
      <c r="BGC79" s="336"/>
      <c r="BGD79" s="220"/>
      <c r="BGF79" s="335"/>
      <c r="BGG79" s="330"/>
      <c r="BGH79" s="336"/>
      <c r="BGI79" s="220"/>
      <c r="BGK79" s="335"/>
      <c r="BGL79" s="330"/>
      <c r="BGM79" s="336"/>
      <c r="BGN79" s="220"/>
      <c r="BGP79" s="335"/>
      <c r="BGQ79" s="330"/>
      <c r="BGR79" s="336"/>
      <c r="BGS79" s="220"/>
      <c r="BGU79" s="335"/>
      <c r="BGV79" s="330"/>
      <c r="BGW79" s="336"/>
      <c r="BGX79" s="220"/>
      <c r="BGZ79" s="335"/>
      <c r="BHA79" s="330"/>
      <c r="BHB79" s="336"/>
      <c r="BHC79" s="220"/>
      <c r="BHE79" s="335"/>
      <c r="BHF79" s="330"/>
      <c r="BHG79" s="336"/>
      <c r="BHH79" s="220"/>
      <c r="BHJ79" s="335"/>
      <c r="BHK79" s="330"/>
      <c r="BHL79" s="336"/>
      <c r="BHM79" s="220"/>
      <c r="BHO79" s="335"/>
      <c r="BHP79" s="330"/>
      <c r="BHQ79" s="336"/>
      <c r="BHR79" s="220"/>
      <c r="BHT79" s="335"/>
      <c r="BHU79" s="330"/>
      <c r="BHV79" s="336"/>
      <c r="BHW79" s="220"/>
      <c r="BHY79" s="335"/>
      <c r="BHZ79" s="330"/>
      <c r="BIA79" s="336"/>
      <c r="BIB79" s="220"/>
      <c r="BID79" s="335"/>
      <c r="BIE79" s="330"/>
      <c r="BIF79" s="336"/>
      <c r="BIG79" s="220"/>
      <c r="BII79" s="335"/>
      <c r="BIJ79" s="330"/>
      <c r="BIK79" s="336"/>
      <c r="BIL79" s="220"/>
      <c r="BIN79" s="335"/>
      <c r="BIO79" s="330"/>
      <c r="BIP79" s="336"/>
      <c r="BIQ79" s="220"/>
      <c r="BIS79" s="335"/>
      <c r="BIT79" s="330"/>
      <c r="BIU79" s="336"/>
      <c r="BIV79" s="220"/>
      <c r="BIX79" s="335"/>
      <c r="BIY79" s="330"/>
      <c r="BIZ79" s="336"/>
      <c r="BJA79" s="220"/>
      <c r="BJC79" s="335"/>
      <c r="BJD79" s="330"/>
      <c r="BJE79" s="336"/>
      <c r="BJF79" s="220"/>
      <c r="BJH79" s="335"/>
      <c r="BJI79" s="330"/>
      <c r="BJJ79" s="336"/>
      <c r="BJK79" s="220"/>
      <c r="BJM79" s="335"/>
      <c r="BJN79" s="330"/>
      <c r="BJO79" s="336"/>
      <c r="BJP79" s="220"/>
      <c r="BJR79" s="335"/>
      <c r="BJS79" s="330"/>
      <c r="BJT79" s="336"/>
      <c r="BJU79" s="220"/>
      <c r="BJW79" s="335"/>
      <c r="BJX79" s="330"/>
      <c r="BJY79" s="336"/>
      <c r="BJZ79" s="220"/>
      <c r="BKB79" s="335"/>
      <c r="BKC79" s="330"/>
      <c r="BKD79" s="336"/>
      <c r="BKE79" s="220"/>
      <c r="BKG79" s="335"/>
      <c r="BKH79" s="330"/>
      <c r="BKI79" s="336"/>
      <c r="BKJ79" s="220"/>
      <c r="BKL79" s="335"/>
      <c r="BKM79" s="330"/>
      <c r="BKN79" s="336"/>
      <c r="BKO79" s="220"/>
      <c r="BKQ79" s="335"/>
      <c r="BKR79" s="330"/>
      <c r="BKS79" s="336"/>
      <c r="BKT79" s="220"/>
      <c r="BKV79" s="335"/>
      <c r="BKW79" s="330"/>
      <c r="BKX79" s="336"/>
      <c r="BKY79" s="220"/>
      <c r="BLA79" s="335"/>
      <c r="BLB79" s="330"/>
      <c r="BLC79" s="336"/>
      <c r="BLD79" s="220"/>
      <c r="BLF79" s="335"/>
      <c r="BLG79" s="330"/>
      <c r="BLH79" s="336"/>
      <c r="BLI79" s="220"/>
      <c r="BLK79" s="335"/>
      <c r="BLL79" s="330"/>
      <c r="BLM79" s="336"/>
      <c r="BLN79" s="220"/>
      <c r="BLP79" s="335"/>
      <c r="BLQ79" s="330"/>
      <c r="BLR79" s="336"/>
      <c r="BLS79" s="220"/>
      <c r="BLU79" s="335"/>
      <c r="BLV79" s="330"/>
      <c r="BLW79" s="336"/>
      <c r="BLX79" s="220"/>
      <c r="BLZ79" s="335"/>
      <c r="BMA79" s="330"/>
      <c r="BMB79" s="336"/>
      <c r="BMC79" s="220"/>
      <c r="BME79" s="335"/>
      <c r="BMF79" s="330"/>
      <c r="BMG79" s="336"/>
      <c r="BMH79" s="220"/>
      <c r="BMJ79" s="335"/>
      <c r="BMK79" s="330"/>
      <c r="BML79" s="336"/>
      <c r="BMM79" s="220"/>
      <c r="BMO79" s="335"/>
      <c r="BMP79" s="330"/>
      <c r="BMQ79" s="336"/>
      <c r="BMR79" s="220"/>
      <c r="BMT79" s="335"/>
      <c r="BMU79" s="330"/>
      <c r="BMV79" s="336"/>
      <c r="BMW79" s="220"/>
      <c r="BMY79" s="335"/>
      <c r="BMZ79" s="330"/>
      <c r="BNA79" s="336"/>
      <c r="BNB79" s="220"/>
      <c r="BND79" s="335"/>
      <c r="BNE79" s="330"/>
      <c r="BNF79" s="336"/>
      <c r="BNG79" s="220"/>
      <c r="BNI79" s="335"/>
      <c r="BNJ79" s="330"/>
      <c r="BNK79" s="336"/>
      <c r="BNL79" s="220"/>
      <c r="BNN79" s="335"/>
      <c r="BNO79" s="330"/>
      <c r="BNP79" s="336"/>
      <c r="BNQ79" s="220"/>
      <c r="BNS79" s="335"/>
      <c r="BNT79" s="330"/>
      <c r="BNU79" s="336"/>
      <c r="BNV79" s="220"/>
      <c r="BNX79" s="335"/>
      <c r="BNY79" s="330"/>
      <c r="BNZ79" s="336"/>
      <c r="BOA79" s="220"/>
      <c r="BOC79" s="335"/>
      <c r="BOD79" s="330"/>
      <c r="BOE79" s="336"/>
      <c r="BOF79" s="220"/>
      <c r="BOH79" s="335"/>
      <c r="BOI79" s="330"/>
      <c r="BOJ79" s="336"/>
      <c r="BOK79" s="220"/>
      <c r="BOM79" s="335"/>
      <c r="BON79" s="330"/>
      <c r="BOO79" s="336"/>
      <c r="BOP79" s="220"/>
      <c r="BOR79" s="335"/>
      <c r="BOS79" s="330"/>
      <c r="BOT79" s="336"/>
      <c r="BOU79" s="220"/>
      <c r="BOW79" s="335"/>
      <c r="BOX79" s="330"/>
      <c r="BOY79" s="336"/>
      <c r="BOZ79" s="220"/>
      <c r="BPB79" s="335"/>
      <c r="BPC79" s="330"/>
      <c r="BPD79" s="336"/>
      <c r="BPE79" s="220"/>
      <c r="BPG79" s="335"/>
      <c r="BPH79" s="330"/>
      <c r="BPI79" s="336"/>
      <c r="BPJ79" s="220"/>
      <c r="BPL79" s="335"/>
      <c r="BPM79" s="330"/>
      <c r="BPN79" s="336"/>
      <c r="BPO79" s="220"/>
      <c r="BPQ79" s="335"/>
      <c r="BPR79" s="330"/>
      <c r="BPS79" s="336"/>
      <c r="BPT79" s="220"/>
      <c r="BPV79" s="335"/>
      <c r="BPW79" s="330"/>
      <c r="BPX79" s="336"/>
      <c r="BPY79" s="220"/>
      <c r="BQA79" s="335"/>
      <c r="BQB79" s="330"/>
      <c r="BQC79" s="336"/>
      <c r="BQD79" s="220"/>
      <c r="BQF79" s="335"/>
      <c r="BQG79" s="330"/>
      <c r="BQH79" s="336"/>
      <c r="BQI79" s="220"/>
      <c r="BQK79" s="335"/>
      <c r="BQL79" s="330"/>
      <c r="BQM79" s="336"/>
      <c r="BQN79" s="220"/>
      <c r="BQP79" s="335"/>
      <c r="BQQ79" s="330"/>
      <c r="BQR79" s="336"/>
      <c r="BQS79" s="220"/>
      <c r="BQU79" s="335"/>
      <c r="BQV79" s="330"/>
      <c r="BQW79" s="336"/>
      <c r="BQX79" s="220"/>
      <c r="BQZ79" s="335"/>
      <c r="BRA79" s="330"/>
      <c r="BRB79" s="336"/>
      <c r="BRC79" s="220"/>
      <c r="BRE79" s="335"/>
      <c r="BRF79" s="330"/>
      <c r="BRG79" s="336"/>
      <c r="BRH79" s="220"/>
      <c r="BRJ79" s="335"/>
      <c r="BRK79" s="330"/>
      <c r="BRL79" s="336"/>
      <c r="BRM79" s="220"/>
      <c r="BRO79" s="335"/>
      <c r="BRP79" s="330"/>
      <c r="BRQ79" s="336"/>
      <c r="BRR79" s="220"/>
      <c r="BRT79" s="335"/>
      <c r="BRU79" s="330"/>
      <c r="BRV79" s="336"/>
      <c r="BRW79" s="220"/>
      <c r="BRY79" s="335"/>
      <c r="BRZ79" s="330"/>
      <c r="BSA79" s="336"/>
      <c r="BSB79" s="220"/>
      <c r="BSD79" s="335"/>
      <c r="BSE79" s="330"/>
      <c r="BSF79" s="336"/>
      <c r="BSG79" s="220"/>
      <c r="BSI79" s="335"/>
      <c r="BSJ79" s="330"/>
      <c r="BSK79" s="336"/>
      <c r="BSL79" s="220"/>
      <c r="BSN79" s="335"/>
      <c r="BSO79" s="330"/>
      <c r="BSP79" s="336"/>
      <c r="BSQ79" s="220"/>
      <c r="BSS79" s="335"/>
      <c r="BST79" s="330"/>
      <c r="BSU79" s="336"/>
      <c r="BSV79" s="220"/>
      <c r="BSX79" s="335"/>
      <c r="BSY79" s="330"/>
      <c r="BSZ79" s="336"/>
      <c r="BTA79" s="220"/>
      <c r="BTC79" s="335"/>
      <c r="BTD79" s="330"/>
      <c r="BTE79" s="336"/>
      <c r="BTF79" s="220"/>
      <c r="BTH79" s="335"/>
      <c r="BTI79" s="330"/>
      <c r="BTJ79" s="336"/>
      <c r="BTK79" s="220"/>
      <c r="BTM79" s="335"/>
      <c r="BTN79" s="330"/>
      <c r="BTO79" s="336"/>
      <c r="BTP79" s="220"/>
      <c r="BTR79" s="335"/>
      <c r="BTS79" s="330"/>
      <c r="BTT79" s="336"/>
      <c r="BTU79" s="220"/>
      <c r="BTW79" s="335"/>
      <c r="BTX79" s="330"/>
      <c r="BTY79" s="336"/>
      <c r="BTZ79" s="220"/>
      <c r="BUB79" s="335"/>
      <c r="BUC79" s="330"/>
      <c r="BUD79" s="336"/>
      <c r="BUE79" s="220"/>
      <c r="BUG79" s="335"/>
      <c r="BUH79" s="330"/>
      <c r="BUI79" s="336"/>
      <c r="BUJ79" s="220"/>
      <c r="BUL79" s="335"/>
      <c r="BUM79" s="330"/>
      <c r="BUN79" s="336"/>
      <c r="BUO79" s="220"/>
      <c r="BUQ79" s="335"/>
      <c r="BUR79" s="330"/>
      <c r="BUS79" s="336"/>
      <c r="BUT79" s="220"/>
      <c r="BUV79" s="335"/>
      <c r="BUW79" s="330"/>
      <c r="BUX79" s="336"/>
      <c r="BUY79" s="220"/>
      <c r="BVA79" s="335"/>
      <c r="BVB79" s="330"/>
      <c r="BVC79" s="336"/>
      <c r="BVD79" s="220"/>
      <c r="BVF79" s="335"/>
      <c r="BVG79" s="330"/>
      <c r="BVH79" s="336"/>
      <c r="BVI79" s="220"/>
      <c r="BVK79" s="335"/>
      <c r="BVL79" s="330"/>
      <c r="BVM79" s="336"/>
      <c r="BVN79" s="220"/>
      <c r="BVP79" s="335"/>
      <c r="BVQ79" s="330"/>
      <c r="BVR79" s="336"/>
      <c r="BVS79" s="220"/>
      <c r="BVU79" s="335"/>
      <c r="BVV79" s="330"/>
      <c r="BVW79" s="336"/>
      <c r="BVX79" s="220"/>
      <c r="BVZ79" s="335"/>
      <c r="BWA79" s="330"/>
      <c r="BWB79" s="336"/>
      <c r="BWC79" s="220"/>
      <c r="BWE79" s="335"/>
      <c r="BWF79" s="330"/>
      <c r="BWG79" s="336"/>
      <c r="BWH79" s="220"/>
      <c r="BWJ79" s="335"/>
      <c r="BWK79" s="330"/>
      <c r="BWL79" s="336"/>
      <c r="BWM79" s="220"/>
      <c r="BWO79" s="335"/>
      <c r="BWP79" s="330"/>
      <c r="BWQ79" s="336"/>
      <c r="BWR79" s="220"/>
      <c r="BWT79" s="335"/>
      <c r="BWU79" s="330"/>
      <c r="BWV79" s="336"/>
      <c r="BWW79" s="220"/>
      <c r="BWY79" s="335"/>
      <c r="BWZ79" s="330"/>
      <c r="BXA79" s="336"/>
      <c r="BXB79" s="220"/>
      <c r="BXD79" s="335"/>
      <c r="BXE79" s="330"/>
      <c r="BXF79" s="336"/>
      <c r="BXG79" s="220"/>
      <c r="BXI79" s="335"/>
      <c r="BXJ79" s="330"/>
      <c r="BXK79" s="336"/>
      <c r="BXL79" s="220"/>
      <c r="BXN79" s="335"/>
      <c r="BXO79" s="330"/>
      <c r="BXP79" s="336"/>
      <c r="BXQ79" s="220"/>
      <c r="BXS79" s="335"/>
      <c r="BXT79" s="330"/>
      <c r="BXU79" s="336"/>
      <c r="BXV79" s="220"/>
      <c r="BXX79" s="335"/>
      <c r="BXY79" s="330"/>
      <c r="BXZ79" s="336"/>
      <c r="BYA79" s="220"/>
      <c r="BYC79" s="335"/>
      <c r="BYD79" s="330"/>
      <c r="BYE79" s="336"/>
      <c r="BYF79" s="220"/>
      <c r="BYH79" s="335"/>
      <c r="BYI79" s="330"/>
      <c r="BYJ79" s="336"/>
      <c r="BYK79" s="220"/>
      <c r="BYM79" s="335"/>
      <c r="BYN79" s="330"/>
      <c r="BYO79" s="336"/>
      <c r="BYP79" s="220"/>
      <c r="BYR79" s="335"/>
      <c r="BYS79" s="330"/>
      <c r="BYT79" s="336"/>
      <c r="BYU79" s="220"/>
      <c r="BYW79" s="335"/>
      <c r="BYX79" s="330"/>
      <c r="BYY79" s="336"/>
      <c r="BYZ79" s="220"/>
      <c r="BZB79" s="335"/>
      <c r="BZC79" s="330"/>
      <c r="BZD79" s="336"/>
      <c r="BZE79" s="220"/>
      <c r="BZG79" s="335"/>
      <c r="BZH79" s="330"/>
      <c r="BZI79" s="336"/>
      <c r="BZJ79" s="220"/>
      <c r="BZL79" s="335"/>
      <c r="BZM79" s="330"/>
      <c r="BZN79" s="336"/>
      <c r="BZO79" s="220"/>
      <c r="BZQ79" s="335"/>
      <c r="BZR79" s="330"/>
      <c r="BZS79" s="336"/>
      <c r="BZT79" s="220"/>
      <c r="BZV79" s="335"/>
      <c r="BZW79" s="330"/>
      <c r="BZX79" s="336"/>
      <c r="BZY79" s="220"/>
      <c r="CAA79" s="335"/>
      <c r="CAB79" s="330"/>
      <c r="CAC79" s="336"/>
      <c r="CAD79" s="220"/>
      <c r="CAF79" s="335"/>
      <c r="CAG79" s="330"/>
      <c r="CAH79" s="336"/>
      <c r="CAI79" s="220"/>
      <c r="CAK79" s="335"/>
      <c r="CAL79" s="330"/>
      <c r="CAM79" s="336"/>
      <c r="CAN79" s="220"/>
      <c r="CAP79" s="335"/>
      <c r="CAQ79" s="330"/>
      <c r="CAR79" s="336"/>
      <c r="CAS79" s="220"/>
      <c r="CAU79" s="335"/>
      <c r="CAV79" s="330"/>
      <c r="CAW79" s="336"/>
      <c r="CAX79" s="220"/>
      <c r="CAZ79" s="335"/>
      <c r="CBA79" s="330"/>
      <c r="CBB79" s="336"/>
      <c r="CBC79" s="220"/>
      <c r="CBE79" s="335"/>
      <c r="CBF79" s="330"/>
      <c r="CBG79" s="336"/>
      <c r="CBH79" s="220"/>
      <c r="CBJ79" s="335"/>
      <c r="CBK79" s="330"/>
      <c r="CBL79" s="336"/>
      <c r="CBM79" s="220"/>
      <c r="CBO79" s="335"/>
      <c r="CBP79" s="330"/>
      <c r="CBQ79" s="336"/>
      <c r="CBR79" s="220"/>
      <c r="CBT79" s="335"/>
      <c r="CBU79" s="330"/>
      <c r="CBV79" s="336"/>
      <c r="CBW79" s="220"/>
      <c r="CBY79" s="335"/>
      <c r="CBZ79" s="330"/>
      <c r="CCA79" s="336"/>
      <c r="CCB79" s="220"/>
      <c r="CCD79" s="335"/>
      <c r="CCE79" s="330"/>
      <c r="CCF79" s="336"/>
      <c r="CCG79" s="220"/>
      <c r="CCI79" s="335"/>
      <c r="CCJ79" s="330"/>
      <c r="CCK79" s="336"/>
      <c r="CCL79" s="220"/>
      <c r="CCN79" s="335"/>
      <c r="CCO79" s="330"/>
      <c r="CCP79" s="336"/>
      <c r="CCQ79" s="220"/>
      <c r="CCS79" s="335"/>
      <c r="CCT79" s="330"/>
      <c r="CCU79" s="336"/>
      <c r="CCV79" s="220"/>
      <c r="CCX79" s="335"/>
      <c r="CCY79" s="330"/>
      <c r="CCZ79" s="336"/>
      <c r="CDA79" s="220"/>
      <c r="CDC79" s="335"/>
      <c r="CDD79" s="330"/>
      <c r="CDE79" s="336"/>
      <c r="CDF79" s="220"/>
      <c r="CDH79" s="335"/>
      <c r="CDI79" s="330"/>
      <c r="CDJ79" s="336"/>
      <c r="CDK79" s="220"/>
      <c r="CDM79" s="335"/>
      <c r="CDN79" s="330"/>
      <c r="CDO79" s="336"/>
      <c r="CDP79" s="220"/>
      <c r="CDR79" s="335"/>
      <c r="CDS79" s="330"/>
      <c r="CDT79" s="336"/>
      <c r="CDU79" s="220"/>
      <c r="CDW79" s="335"/>
      <c r="CDX79" s="330"/>
      <c r="CDY79" s="336"/>
      <c r="CDZ79" s="220"/>
      <c r="CEB79" s="335"/>
      <c r="CEC79" s="330"/>
      <c r="CED79" s="336"/>
      <c r="CEE79" s="220"/>
      <c r="CEG79" s="335"/>
      <c r="CEH79" s="330"/>
      <c r="CEI79" s="336"/>
      <c r="CEJ79" s="220"/>
      <c r="CEL79" s="335"/>
      <c r="CEM79" s="330"/>
      <c r="CEN79" s="336"/>
      <c r="CEO79" s="220"/>
      <c r="CEQ79" s="335"/>
      <c r="CER79" s="330"/>
      <c r="CES79" s="336"/>
      <c r="CET79" s="220"/>
      <c r="CEV79" s="335"/>
      <c r="CEW79" s="330"/>
      <c r="CEX79" s="336"/>
      <c r="CEY79" s="220"/>
      <c r="CFA79" s="335"/>
      <c r="CFB79" s="330"/>
      <c r="CFC79" s="336"/>
      <c r="CFD79" s="220"/>
      <c r="CFF79" s="335"/>
      <c r="CFG79" s="330"/>
      <c r="CFH79" s="336"/>
      <c r="CFI79" s="220"/>
      <c r="CFK79" s="335"/>
      <c r="CFL79" s="330"/>
      <c r="CFM79" s="336"/>
      <c r="CFN79" s="220"/>
      <c r="CFP79" s="335"/>
      <c r="CFQ79" s="330"/>
      <c r="CFR79" s="336"/>
      <c r="CFS79" s="220"/>
      <c r="CFU79" s="335"/>
      <c r="CFV79" s="330"/>
      <c r="CFW79" s="336"/>
      <c r="CFX79" s="220"/>
      <c r="CFZ79" s="335"/>
      <c r="CGA79" s="330"/>
      <c r="CGB79" s="336"/>
      <c r="CGC79" s="220"/>
      <c r="CGE79" s="335"/>
      <c r="CGF79" s="330"/>
      <c r="CGG79" s="336"/>
      <c r="CGH79" s="220"/>
      <c r="CGJ79" s="335"/>
      <c r="CGK79" s="330"/>
      <c r="CGL79" s="336"/>
      <c r="CGM79" s="220"/>
      <c r="CGO79" s="335"/>
      <c r="CGP79" s="330"/>
      <c r="CGQ79" s="336"/>
      <c r="CGR79" s="220"/>
      <c r="CGT79" s="335"/>
      <c r="CGU79" s="330"/>
      <c r="CGV79" s="336"/>
      <c r="CGW79" s="220"/>
      <c r="CGY79" s="335"/>
      <c r="CGZ79" s="330"/>
      <c r="CHA79" s="336"/>
      <c r="CHB79" s="220"/>
      <c r="CHD79" s="335"/>
      <c r="CHE79" s="330"/>
      <c r="CHF79" s="336"/>
      <c r="CHG79" s="220"/>
      <c r="CHI79" s="335"/>
      <c r="CHJ79" s="330"/>
      <c r="CHK79" s="336"/>
      <c r="CHL79" s="220"/>
      <c r="CHN79" s="335"/>
      <c r="CHO79" s="330"/>
      <c r="CHP79" s="336"/>
      <c r="CHQ79" s="220"/>
      <c r="CHS79" s="335"/>
      <c r="CHT79" s="330"/>
      <c r="CHU79" s="336"/>
      <c r="CHV79" s="220"/>
      <c r="CHX79" s="335"/>
      <c r="CHY79" s="330"/>
      <c r="CHZ79" s="336"/>
      <c r="CIA79" s="220"/>
      <c r="CIC79" s="335"/>
      <c r="CID79" s="330"/>
      <c r="CIE79" s="336"/>
      <c r="CIF79" s="220"/>
      <c r="CIH79" s="335"/>
      <c r="CII79" s="330"/>
      <c r="CIJ79" s="336"/>
      <c r="CIK79" s="220"/>
      <c r="CIM79" s="335"/>
      <c r="CIN79" s="330"/>
      <c r="CIO79" s="336"/>
      <c r="CIP79" s="220"/>
      <c r="CIR79" s="335"/>
      <c r="CIS79" s="330"/>
      <c r="CIT79" s="336"/>
      <c r="CIU79" s="220"/>
      <c r="CIW79" s="335"/>
      <c r="CIX79" s="330"/>
      <c r="CIY79" s="336"/>
      <c r="CIZ79" s="220"/>
      <c r="CJB79" s="335"/>
      <c r="CJC79" s="330"/>
      <c r="CJD79" s="336"/>
      <c r="CJE79" s="220"/>
      <c r="CJG79" s="335"/>
      <c r="CJH79" s="330"/>
      <c r="CJI79" s="336"/>
      <c r="CJJ79" s="220"/>
      <c r="CJL79" s="335"/>
      <c r="CJM79" s="330"/>
      <c r="CJN79" s="336"/>
      <c r="CJO79" s="220"/>
      <c r="CJQ79" s="335"/>
      <c r="CJR79" s="330"/>
      <c r="CJS79" s="336"/>
      <c r="CJT79" s="220"/>
      <c r="CJV79" s="335"/>
      <c r="CJW79" s="330"/>
      <c r="CJX79" s="336"/>
      <c r="CJY79" s="220"/>
      <c r="CKA79" s="335"/>
      <c r="CKB79" s="330"/>
      <c r="CKC79" s="336"/>
      <c r="CKD79" s="220"/>
      <c r="CKF79" s="335"/>
      <c r="CKG79" s="330"/>
      <c r="CKH79" s="336"/>
      <c r="CKI79" s="220"/>
      <c r="CKK79" s="335"/>
      <c r="CKL79" s="330"/>
      <c r="CKM79" s="336"/>
      <c r="CKN79" s="220"/>
      <c r="CKP79" s="335"/>
      <c r="CKQ79" s="330"/>
      <c r="CKR79" s="336"/>
      <c r="CKS79" s="220"/>
      <c r="CKU79" s="335"/>
      <c r="CKV79" s="330"/>
      <c r="CKW79" s="336"/>
      <c r="CKX79" s="220"/>
      <c r="CKZ79" s="335"/>
      <c r="CLA79" s="330"/>
      <c r="CLB79" s="336"/>
      <c r="CLC79" s="220"/>
      <c r="CLE79" s="335"/>
      <c r="CLF79" s="330"/>
      <c r="CLG79" s="336"/>
      <c r="CLH79" s="220"/>
      <c r="CLJ79" s="335"/>
      <c r="CLK79" s="330"/>
      <c r="CLL79" s="336"/>
      <c r="CLM79" s="220"/>
      <c r="CLO79" s="335"/>
      <c r="CLP79" s="330"/>
      <c r="CLQ79" s="336"/>
      <c r="CLR79" s="220"/>
      <c r="CLT79" s="335"/>
      <c r="CLU79" s="330"/>
      <c r="CLV79" s="336"/>
      <c r="CLW79" s="220"/>
      <c r="CLY79" s="335"/>
      <c r="CLZ79" s="330"/>
      <c r="CMA79" s="336"/>
      <c r="CMB79" s="220"/>
      <c r="CMD79" s="335"/>
      <c r="CME79" s="330"/>
      <c r="CMF79" s="336"/>
      <c r="CMG79" s="220"/>
      <c r="CMI79" s="335"/>
      <c r="CMJ79" s="330"/>
      <c r="CMK79" s="336"/>
      <c r="CML79" s="220"/>
      <c r="CMN79" s="335"/>
      <c r="CMO79" s="330"/>
      <c r="CMP79" s="336"/>
      <c r="CMQ79" s="220"/>
      <c r="CMS79" s="335"/>
      <c r="CMT79" s="330"/>
      <c r="CMU79" s="336"/>
      <c r="CMV79" s="220"/>
      <c r="CMX79" s="335"/>
      <c r="CMY79" s="330"/>
      <c r="CMZ79" s="336"/>
      <c r="CNA79" s="220"/>
      <c r="CNC79" s="335"/>
      <c r="CND79" s="330"/>
      <c r="CNE79" s="336"/>
      <c r="CNF79" s="220"/>
      <c r="CNH79" s="335"/>
      <c r="CNI79" s="330"/>
      <c r="CNJ79" s="336"/>
      <c r="CNK79" s="220"/>
      <c r="CNM79" s="335"/>
      <c r="CNN79" s="330"/>
      <c r="CNO79" s="336"/>
      <c r="CNP79" s="220"/>
      <c r="CNR79" s="335"/>
      <c r="CNS79" s="330"/>
      <c r="CNT79" s="336"/>
      <c r="CNU79" s="220"/>
      <c r="CNW79" s="335"/>
      <c r="CNX79" s="330"/>
      <c r="CNY79" s="336"/>
      <c r="CNZ79" s="220"/>
      <c r="COB79" s="335"/>
      <c r="COC79" s="330"/>
      <c r="COD79" s="336"/>
      <c r="COE79" s="220"/>
      <c r="COG79" s="335"/>
      <c r="COH79" s="330"/>
      <c r="COI79" s="336"/>
      <c r="COJ79" s="220"/>
      <c r="COL79" s="335"/>
      <c r="COM79" s="330"/>
      <c r="CON79" s="336"/>
      <c r="COO79" s="220"/>
      <c r="COQ79" s="335"/>
      <c r="COR79" s="330"/>
      <c r="COS79" s="336"/>
      <c r="COT79" s="220"/>
      <c r="COV79" s="335"/>
      <c r="COW79" s="330"/>
      <c r="COX79" s="336"/>
      <c r="COY79" s="220"/>
      <c r="CPA79" s="335"/>
      <c r="CPB79" s="330"/>
      <c r="CPC79" s="336"/>
      <c r="CPD79" s="220"/>
      <c r="CPF79" s="335"/>
      <c r="CPG79" s="330"/>
      <c r="CPH79" s="336"/>
      <c r="CPI79" s="220"/>
      <c r="CPK79" s="335"/>
      <c r="CPL79" s="330"/>
      <c r="CPM79" s="336"/>
      <c r="CPN79" s="220"/>
      <c r="CPP79" s="335"/>
      <c r="CPQ79" s="330"/>
      <c r="CPR79" s="336"/>
      <c r="CPS79" s="220"/>
      <c r="CPU79" s="335"/>
      <c r="CPV79" s="330"/>
      <c r="CPW79" s="336"/>
      <c r="CPX79" s="220"/>
      <c r="CPZ79" s="335"/>
      <c r="CQA79" s="330"/>
      <c r="CQB79" s="336"/>
      <c r="CQC79" s="220"/>
      <c r="CQE79" s="335"/>
      <c r="CQF79" s="330"/>
      <c r="CQG79" s="336"/>
      <c r="CQH79" s="220"/>
      <c r="CQJ79" s="335"/>
      <c r="CQK79" s="330"/>
      <c r="CQL79" s="336"/>
      <c r="CQM79" s="220"/>
      <c r="CQO79" s="335"/>
      <c r="CQP79" s="330"/>
      <c r="CQQ79" s="336"/>
      <c r="CQR79" s="220"/>
      <c r="CQT79" s="335"/>
      <c r="CQU79" s="330"/>
      <c r="CQV79" s="336"/>
      <c r="CQW79" s="220"/>
      <c r="CQY79" s="335"/>
      <c r="CQZ79" s="330"/>
      <c r="CRA79" s="336"/>
      <c r="CRB79" s="220"/>
      <c r="CRD79" s="335"/>
      <c r="CRE79" s="330"/>
      <c r="CRF79" s="336"/>
      <c r="CRG79" s="220"/>
      <c r="CRI79" s="335"/>
      <c r="CRJ79" s="330"/>
      <c r="CRK79" s="336"/>
      <c r="CRL79" s="220"/>
      <c r="CRN79" s="335"/>
      <c r="CRO79" s="330"/>
      <c r="CRP79" s="336"/>
      <c r="CRQ79" s="220"/>
      <c r="CRS79" s="335"/>
      <c r="CRT79" s="330"/>
      <c r="CRU79" s="336"/>
      <c r="CRV79" s="220"/>
      <c r="CRX79" s="335"/>
      <c r="CRY79" s="330"/>
      <c r="CRZ79" s="336"/>
      <c r="CSA79" s="220"/>
      <c r="CSC79" s="335"/>
      <c r="CSD79" s="330"/>
      <c r="CSE79" s="336"/>
      <c r="CSF79" s="220"/>
      <c r="CSH79" s="335"/>
      <c r="CSI79" s="330"/>
      <c r="CSJ79" s="336"/>
      <c r="CSK79" s="220"/>
      <c r="CSM79" s="335"/>
      <c r="CSN79" s="330"/>
      <c r="CSO79" s="336"/>
      <c r="CSP79" s="220"/>
      <c r="CSR79" s="335"/>
      <c r="CSS79" s="330"/>
      <c r="CST79" s="336"/>
      <c r="CSU79" s="220"/>
      <c r="CSW79" s="335"/>
      <c r="CSX79" s="330"/>
      <c r="CSY79" s="336"/>
      <c r="CSZ79" s="220"/>
      <c r="CTB79" s="335"/>
      <c r="CTC79" s="330"/>
      <c r="CTD79" s="336"/>
      <c r="CTE79" s="220"/>
      <c r="CTG79" s="335"/>
      <c r="CTH79" s="330"/>
      <c r="CTI79" s="336"/>
      <c r="CTJ79" s="220"/>
      <c r="CTL79" s="335"/>
      <c r="CTM79" s="330"/>
      <c r="CTN79" s="336"/>
      <c r="CTO79" s="220"/>
      <c r="CTQ79" s="335"/>
      <c r="CTR79" s="330"/>
      <c r="CTS79" s="336"/>
      <c r="CTT79" s="220"/>
      <c r="CTV79" s="335"/>
      <c r="CTW79" s="330"/>
      <c r="CTX79" s="336"/>
      <c r="CTY79" s="220"/>
      <c r="CUA79" s="335"/>
      <c r="CUB79" s="330"/>
      <c r="CUC79" s="336"/>
      <c r="CUD79" s="220"/>
      <c r="CUF79" s="335"/>
      <c r="CUG79" s="330"/>
      <c r="CUH79" s="336"/>
      <c r="CUI79" s="220"/>
      <c r="CUK79" s="335"/>
      <c r="CUL79" s="330"/>
      <c r="CUM79" s="336"/>
      <c r="CUN79" s="220"/>
      <c r="CUP79" s="335"/>
      <c r="CUQ79" s="330"/>
      <c r="CUR79" s="336"/>
      <c r="CUS79" s="220"/>
      <c r="CUU79" s="335"/>
      <c r="CUV79" s="330"/>
      <c r="CUW79" s="336"/>
      <c r="CUX79" s="220"/>
      <c r="CUZ79" s="335"/>
      <c r="CVA79" s="330"/>
      <c r="CVB79" s="336"/>
      <c r="CVC79" s="220"/>
      <c r="CVE79" s="335"/>
      <c r="CVF79" s="330"/>
      <c r="CVG79" s="336"/>
      <c r="CVH79" s="220"/>
      <c r="CVJ79" s="335"/>
      <c r="CVK79" s="330"/>
      <c r="CVL79" s="336"/>
      <c r="CVM79" s="220"/>
      <c r="CVO79" s="335"/>
      <c r="CVP79" s="330"/>
      <c r="CVQ79" s="336"/>
      <c r="CVR79" s="220"/>
      <c r="CVT79" s="335"/>
      <c r="CVU79" s="330"/>
      <c r="CVV79" s="336"/>
      <c r="CVW79" s="220"/>
      <c r="CVY79" s="335"/>
      <c r="CVZ79" s="330"/>
      <c r="CWA79" s="336"/>
      <c r="CWB79" s="220"/>
      <c r="CWD79" s="335"/>
      <c r="CWE79" s="330"/>
      <c r="CWF79" s="336"/>
      <c r="CWG79" s="220"/>
      <c r="CWI79" s="335"/>
      <c r="CWJ79" s="330"/>
      <c r="CWK79" s="336"/>
      <c r="CWL79" s="220"/>
      <c r="CWN79" s="335"/>
      <c r="CWO79" s="330"/>
      <c r="CWP79" s="336"/>
      <c r="CWQ79" s="220"/>
      <c r="CWS79" s="335"/>
      <c r="CWT79" s="330"/>
      <c r="CWU79" s="336"/>
      <c r="CWV79" s="220"/>
      <c r="CWX79" s="335"/>
      <c r="CWY79" s="330"/>
      <c r="CWZ79" s="336"/>
      <c r="CXA79" s="220"/>
      <c r="CXC79" s="335"/>
      <c r="CXD79" s="330"/>
      <c r="CXE79" s="336"/>
      <c r="CXF79" s="220"/>
      <c r="CXH79" s="335"/>
      <c r="CXI79" s="330"/>
      <c r="CXJ79" s="336"/>
      <c r="CXK79" s="220"/>
      <c r="CXM79" s="335"/>
      <c r="CXN79" s="330"/>
      <c r="CXO79" s="336"/>
      <c r="CXP79" s="220"/>
      <c r="CXR79" s="335"/>
      <c r="CXS79" s="330"/>
      <c r="CXT79" s="336"/>
      <c r="CXU79" s="220"/>
      <c r="CXW79" s="335"/>
      <c r="CXX79" s="330"/>
      <c r="CXY79" s="336"/>
      <c r="CXZ79" s="220"/>
      <c r="CYB79" s="335"/>
      <c r="CYC79" s="330"/>
      <c r="CYD79" s="336"/>
      <c r="CYE79" s="220"/>
      <c r="CYG79" s="335"/>
      <c r="CYH79" s="330"/>
      <c r="CYI79" s="336"/>
      <c r="CYJ79" s="220"/>
      <c r="CYL79" s="335"/>
      <c r="CYM79" s="330"/>
      <c r="CYN79" s="336"/>
      <c r="CYO79" s="220"/>
      <c r="CYQ79" s="335"/>
      <c r="CYR79" s="330"/>
      <c r="CYS79" s="336"/>
      <c r="CYT79" s="220"/>
      <c r="CYV79" s="335"/>
      <c r="CYW79" s="330"/>
      <c r="CYX79" s="336"/>
      <c r="CYY79" s="220"/>
      <c r="CZA79" s="335"/>
      <c r="CZB79" s="330"/>
      <c r="CZC79" s="336"/>
      <c r="CZD79" s="220"/>
      <c r="CZF79" s="335"/>
      <c r="CZG79" s="330"/>
      <c r="CZH79" s="336"/>
      <c r="CZI79" s="220"/>
      <c r="CZK79" s="335"/>
      <c r="CZL79" s="330"/>
      <c r="CZM79" s="336"/>
      <c r="CZN79" s="220"/>
      <c r="CZP79" s="335"/>
      <c r="CZQ79" s="330"/>
      <c r="CZR79" s="336"/>
      <c r="CZS79" s="220"/>
      <c r="CZU79" s="335"/>
      <c r="CZV79" s="330"/>
      <c r="CZW79" s="336"/>
      <c r="CZX79" s="220"/>
      <c r="CZZ79" s="335"/>
      <c r="DAA79" s="330"/>
      <c r="DAB79" s="336"/>
      <c r="DAC79" s="220"/>
      <c r="DAE79" s="335"/>
      <c r="DAF79" s="330"/>
      <c r="DAG79" s="336"/>
      <c r="DAH79" s="220"/>
      <c r="DAJ79" s="335"/>
      <c r="DAK79" s="330"/>
      <c r="DAL79" s="336"/>
      <c r="DAM79" s="220"/>
      <c r="DAO79" s="335"/>
      <c r="DAP79" s="330"/>
      <c r="DAQ79" s="336"/>
      <c r="DAR79" s="220"/>
      <c r="DAT79" s="335"/>
      <c r="DAU79" s="330"/>
      <c r="DAV79" s="336"/>
      <c r="DAW79" s="220"/>
      <c r="DAY79" s="335"/>
      <c r="DAZ79" s="330"/>
      <c r="DBA79" s="336"/>
      <c r="DBB79" s="220"/>
      <c r="DBD79" s="335"/>
      <c r="DBE79" s="330"/>
      <c r="DBF79" s="336"/>
      <c r="DBG79" s="220"/>
      <c r="DBI79" s="335"/>
      <c r="DBJ79" s="330"/>
      <c r="DBK79" s="336"/>
      <c r="DBL79" s="220"/>
      <c r="DBN79" s="335"/>
      <c r="DBO79" s="330"/>
      <c r="DBP79" s="336"/>
      <c r="DBQ79" s="220"/>
      <c r="DBS79" s="335"/>
      <c r="DBT79" s="330"/>
      <c r="DBU79" s="336"/>
      <c r="DBV79" s="220"/>
      <c r="DBX79" s="335"/>
      <c r="DBY79" s="330"/>
      <c r="DBZ79" s="336"/>
      <c r="DCA79" s="220"/>
      <c r="DCC79" s="335"/>
      <c r="DCD79" s="330"/>
      <c r="DCE79" s="336"/>
      <c r="DCF79" s="220"/>
      <c r="DCH79" s="335"/>
      <c r="DCI79" s="330"/>
      <c r="DCJ79" s="336"/>
      <c r="DCK79" s="220"/>
      <c r="DCM79" s="335"/>
      <c r="DCN79" s="330"/>
      <c r="DCO79" s="336"/>
      <c r="DCP79" s="220"/>
      <c r="DCR79" s="335"/>
      <c r="DCS79" s="330"/>
      <c r="DCT79" s="336"/>
      <c r="DCU79" s="220"/>
      <c r="DCW79" s="335"/>
      <c r="DCX79" s="330"/>
      <c r="DCY79" s="336"/>
      <c r="DCZ79" s="220"/>
      <c r="DDB79" s="335"/>
      <c r="DDC79" s="330"/>
      <c r="DDD79" s="336"/>
      <c r="DDE79" s="220"/>
      <c r="DDG79" s="335"/>
      <c r="DDH79" s="330"/>
      <c r="DDI79" s="336"/>
      <c r="DDJ79" s="220"/>
      <c r="DDL79" s="335"/>
      <c r="DDM79" s="330"/>
      <c r="DDN79" s="336"/>
      <c r="DDO79" s="220"/>
      <c r="DDQ79" s="335"/>
      <c r="DDR79" s="330"/>
      <c r="DDS79" s="336"/>
      <c r="DDT79" s="220"/>
      <c r="DDV79" s="335"/>
      <c r="DDW79" s="330"/>
      <c r="DDX79" s="336"/>
      <c r="DDY79" s="220"/>
      <c r="DEA79" s="335"/>
      <c r="DEB79" s="330"/>
      <c r="DEC79" s="336"/>
      <c r="DED79" s="220"/>
      <c r="DEF79" s="335"/>
      <c r="DEG79" s="330"/>
      <c r="DEH79" s="336"/>
      <c r="DEI79" s="220"/>
      <c r="DEK79" s="335"/>
      <c r="DEL79" s="330"/>
      <c r="DEM79" s="336"/>
      <c r="DEN79" s="220"/>
      <c r="DEP79" s="335"/>
      <c r="DEQ79" s="330"/>
      <c r="DER79" s="336"/>
      <c r="DES79" s="220"/>
      <c r="DEU79" s="335"/>
      <c r="DEV79" s="330"/>
      <c r="DEW79" s="336"/>
      <c r="DEX79" s="220"/>
      <c r="DEZ79" s="335"/>
      <c r="DFA79" s="330"/>
      <c r="DFB79" s="336"/>
      <c r="DFC79" s="220"/>
      <c r="DFE79" s="335"/>
      <c r="DFF79" s="330"/>
      <c r="DFG79" s="336"/>
      <c r="DFH79" s="220"/>
      <c r="DFJ79" s="335"/>
      <c r="DFK79" s="330"/>
      <c r="DFL79" s="336"/>
      <c r="DFM79" s="220"/>
      <c r="DFO79" s="335"/>
      <c r="DFP79" s="330"/>
      <c r="DFQ79" s="336"/>
      <c r="DFR79" s="220"/>
      <c r="DFT79" s="335"/>
      <c r="DFU79" s="330"/>
      <c r="DFV79" s="336"/>
      <c r="DFW79" s="220"/>
      <c r="DFY79" s="335"/>
      <c r="DFZ79" s="330"/>
      <c r="DGA79" s="336"/>
      <c r="DGB79" s="220"/>
      <c r="DGD79" s="335"/>
      <c r="DGE79" s="330"/>
      <c r="DGF79" s="336"/>
      <c r="DGG79" s="220"/>
      <c r="DGI79" s="335"/>
      <c r="DGJ79" s="330"/>
      <c r="DGK79" s="336"/>
      <c r="DGL79" s="220"/>
      <c r="DGN79" s="335"/>
      <c r="DGO79" s="330"/>
      <c r="DGP79" s="336"/>
      <c r="DGQ79" s="220"/>
      <c r="DGS79" s="335"/>
      <c r="DGT79" s="330"/>
      <c r="DGU79" s="336"/>
      <c r="DGV79" s="220"/>
      <c r="DGX79" s="335"/>
      <c r="DGY79" s="330"/>
      <c r="DGZ79" s="336"/>
      <c r="DHA79" s="220"/>
      <c r="DHC79" s="335"/>
      <c r="DHD79" s="330"/>
      <c r="DHE79" s="336"/>
      <c r="DHF79" s="220"/>
      <c r="DHH79" s="335"/>
      <c r="DHI79" s="330"/>
      <c r="DHJ79" s="336"/>
      <c r="DHK79" s="220"/>
      <c r="DHM79" s="335"/>
      <c r="DHN79" s="330"/>
      <c r="DHO79" s="336"/>
      <c r="DHP79" s="220"/>
      <c r="DHR79" s="335"/>
      <c r="DHS79" s="330"/>
      <c r="DHT79" s="336"/>
      <c r="DHU79" s="220"/>
      <c r="DHW79" s="335"/>
      <c r="DHX79" s="330"/>
      <c r="DHY79" s="336"/>
      <c r="DHZ79" s="220"/>
      <c r="DIB79" s="335"/>
      <c r="DIC79" s="330"/>
      <c r="DID79" s="336"/>
      <c r="DIE79" s="220"/>
      <c r="DIG79" s="335"/>
      <c r="DIH79" s="330"/>
      <c r="DII79" s="336"/>
      <c r="DIJ79" s="220"/>
      <c r="DIL79" s="335"/>
      <c r="DIM79" s="330"/>
      <c r="DIN79" s="336"/>
      <c r="DIO79" s="220"/>
      <c r="DIQ79" s="335"/>
      <c r="DIR79" s="330"/>
      <c r="DIS79" s="336"/>
      <c r="DIT79" s="220"/>
      <c r="DIV79" s="335"/>
      <c r="DIW79" s="330"/>
      <c r="DIX79" s="336"/>
      <c r="DIY79" s="220"/>
      <c r="DJA79" s="335"/>
      <c r="DJB79" s="330"/>
      <c r="DJC79" s="336"/>
      <c r="DJD79" s="220"/>
      <c r="DJF79" s="335"/>
      <c r="DJG79" s="330"/>
      <c r="DJH79" s="336"/>
      <c r="DJI79" s="220"/>
      <c r="DJK79" s="335"/>
      <c r="DJL79" s="330"/>
      <c r="DJM79" s="336"/>
      <c r="DJN79" s="220"/>
      <c r="DJP79" s="335"/>
      <c r="DJQ79" s="330"/>
      <c r="DJR79" s="336"/>
      <c r="DJS79" s="220"/>
      <c r="DJU79" s="335"/>
      <c r="DJV79" s="330"/>
      <c r="DJW79" s="336"/>
      <c r="DJX79" s="220"/>
      <c r="DJZ79" s="335"/>
      <c r="DKA79" s="330"/>
      <c r="DKB79" s="336"/>
      <c r="DKC79" s="220"/>
      <c r="DKE79" s="335"/>
      <c r="DKF79" s="330"/>
      <c r="DKG79" s="336"/>
      <c r="DKH79" s="220"/>
      <c r="DKJ79" s="335"/>
      <c r="DKK79" s="330"/>
      <c r="DKL79" s="336"/>
      <c r="DKM79" s="220"/>
      <c r="DKO79" s="335"/>
      <c r="DKP79" s="330"/>
      <c r="DKQ79" s="336"/>
      <c r="DKR79" s="220"/>
      <c r="DKT79" s="335"/>
      <c r="DKU79" s="330"/>
      <c r="DKV79" s="336"/>
      <c r="DKW79" s="220"/>
      <c r="DKY79" s="335"/>
      <c r="DKZ79" s="330"/>
      <c r="DLA79" s="336"/>
      <c r="DLB79" s="220"/>
      <c r="DLD79" s="335"/>
      <c r="DLE79" s="330"/>
      <c r="DLF79" s="336"/>
      <c r="DLG79" s="220"/>
      <c r="DLI79" s="335"/>
      <c r="DLJ79" s="330"/>
      <c r="DLK79" s="336"/>
      <c r="DLL79" s="220"/>
      <c r="DLN79" s="335"/>
      <c r="DLO79" s="330"/>
      <c r="DLP79" s="336"/>
      <c r="DLQ79" s="220"/>
      <c r="DLS79" s="335"/>
      <c r="DLT79" s="330"/>
      <c r="DLU79" s="336"/>
      <c r="DLV79" s="220"/>
      <c r="DLX79" s="335"/>
      <c r="DLY79" s="330"/>
      <c r="DLZ79" s="336"/>
      <c r="DMA79" s="220"/>
      <c r="DMC79" s="335"/>
      <c r="DMD79" s="330"/>
      <c r="DME79" s="336"/>
      <c r="DMF79" s="220"/>
      <c r="DMH79" s="335"/>
      <c r="DMI79" s="330"/>
      <c r="DMJ79" s="336"/>
      <c r="DMK79" s="220"/>
      <c r="DMM79" s="335"/>
      <c r="DMN79" s="330"/>
      <c r="DMO79" s="336"/>
      <c r="DMP79" s="220"/>
      <c r="DMR79" s="335"/>
      <c r="DMS79" s="330"/>
      <c r="DMT79" s="336"/>
      <c r="DMU79" s="220"/>
      <c r="DMW79" s="335"/>
      <c r="DMX79" s="330"/>
      <c r="DMY79" s="336"/>
      <c r="DMZ79" s="220"/>
      <c r="DNB79" s="335"/>
      <c r="DNC79" s="330"/>
      <c r="DND79" s="336"/>
      <c r="DNE79" s="220"/>
      <c r="DNG79" s="335"/>
      <c r="DNH79" s="330"/>
      <c r="DNI79" s="336"/>
      <c r="DNJ79" s="220"/>
      <c r="DNL79" s="335"/>
      <c r="DNM79" s="330"/>
      <c r="DNN79" s="336"/>
      <c r="DNO79" s="220"/>
      <c r="DNQ79" s="335"/>
      <c r="DNR79" s="330"/>
      <c r="DNS79" s="336"/>
      <c r="DNT79" s="220"/>
      <c r="DNV79" s="335"/>
      <c r="DNW79" s="330"/>
      <c r="DNX79" s="336"/>
      <c r="DNY79" s="220"/>
      <c r="DOA79" s="335"/>
      <c r="DOB79" s="330"/>
      <c r="DOC79" s="336"/>
      <c r="DOD79" s="220"/>
      <c r="DOF79" s="335"/>
      <c r="DOG79" s="330"/>
      <c r="DOH79" s="336"/>
      <c r="DOI79" s="220"/>
      <c r="DOK79" s="335"/>
      <c r="DOL79" s="330"/>
      <c r="DOM79" s="336"/>
      <c r="DON79" s="220"/>
      <c r="DOP79" s="335"/>
      <c r="DOQ79" s="330"/>
      <c r="DOR79" s="336"/>
      <c r="DOS79" s="220"/>
      <c r="DOU79" s="335"/>
      <c r="DOV79" s="330"/>
      <c r="DOW79" s="336"/>
      <c r="DOX79" s="220"/>
      <c r="DOZ79" s="335"/>
      <c r="DPA79" s="330"/>
      <c r="DPB79" s="336"/>
      <c r="DPC79" s="220"/>
      <c r="DPE79" s="335"/>
      <c r="DPF79" s="330"/>
      <c r="DPG79" s="336"/>
      <c r="DPH79" s="220"/>
      <c r="DPJ79" s="335"/>
      <c r="DPK79" s="330"/>
      <c r="DPL79" s="336"/>
      <c r="DPM79" s="220"/>
      <c r="DPO79" s="335"/>
      <c r="DPP79" s="330"/>
      <c r="DPQ79" s="336"/>
      <c r="DPR79" s="220"/>
      <c r="DPT79" s="335"/>
      <c r="DPU79" s="330"/>
      <c r="DPV79" s="336"/>
      <c r="DPW79" s="220"/>
      <c r="DPY79" s="335"/>
      <c r="DPZ79" s="330"/>
      <c r="DQA79" s="336"/>
      <c r="DQB79" s="220"/>
      <c r="DQD79" s="335"/>
      <c r="DQE79" s="330"/>
      <c r="DQF79" s="336"/>
      <c r="DQG79" s="220"/>
      <c r="DQI79" s="335"/>
      <c r="DQJ79" s="330"/>
      <c r="DQK79" s="336"/>
      <c r="DQL79" s="220"/>
      <c r="DQN79" s="335"/>
      <c r="DQO79" s="330"/>
      <c r="DQP79" s="336"/>
      <c r="DQQ79" s="220"/>
      <c r="DQS79" s="335"/>
      <c r="DQT79" s="330"/>
      <c r="DQU79" s="336"/>
      <c r="DQV79" s="220"/>
      <c r="DQX79" s="335"/>
      <c r="DQY79" s="330"/>
      <c r="DQZ79" s="336"/>
      <c r="DRA79" s="220"/>
      <c r="DRC79" s="335"/>
      <c r="DRD79" s="330"/>
      <c r="DRE79" s="336"/>
      <c r="DRF79" s="220"/>
      <c r="DRH79" s="335"/>
      <c r="DRI79" s="330"/>
      <c r="DRJ79" s="336"/>
      <c r="DRK79" s="220"/>
      <c r="DRM79" s="335"/>
      <c r="DRN79" s="330"/>
      <c r="DRO79" s="336"/>
      <c r="DRP79" s="220"/>
      <c r="DRR79" s="335"/>
      <c r="DRS79" s="330"/>
      <c r="DRT79" s="336"/>
      <c r="DRU79" s="220"/>
      <c r="DRW79" s="335"/>
      <c r="DRX79" s="330"/>
      <c r="DRY79" s="336"/>
      <c r="DRZ79" s="220"/>
      <c r="DSB79" s="335"/>
      <c r="DSC79" s="330"/>
      <c r="DSD79" s="336"/>
      <c r="DSE79" s="220"/>
      <c r="DSG79" s="335"/>
      <c r="DSH79" s="330"/>
      <c r="DSI79" s="336"/>
      <c r="DSJ79" s="220"/>
      <c r="DSL79" s="335"/>
      <c r="DSM79" s="330"/>
      <c r="DSN79" s="336"/>
      <c r="DSO79" s="220"/>
      <c r="DSQ79" s="335"/>
      <c r="DSR79" s="330"/>
      <c r="DSS79" s="336"/>
      <c r="DST79" s="220"/>
      <c r="DSV79" s="335"/>
      <c r="DSW79" s="330"/>
      <c r="DSX79" s="336"/>
      <c r="DSY79" s="220"/>
      <c r="DTA79" s="335"/>
      <c r="DTB79" s="330"/>
      <c r="DTC79" s="336"/>
      <c r="DTD79" s="220"/>
      <c r="DTF79" s="335"/>
      <c r="DTG79" s="330"/>
      <c r="DTH79" s="336"/>
      <c r="DTI79" s="220"/>
      <c r="DTK79" s="335"/>
      <c r="DTL79" s="330"/>
      <c r="DTM79" s="336"/>
      <c r="DTN79" s="220"/>
      <c r="DTP79" s="335"/>
      <c r="DTQ79" s="330"/>
      <c r="DTR79" s="336"/>
      <c r="DTS79" s="220"/>
      <c r="DTU79" s="335"/>
      <c r="DTV79" s="330"/>
      <c r="DTW79" s="336"/>
      <c r="DTX79" s="220"/>
      <c r="DTZ79" s="335"/>
      <c r="DUA79" s="330"/>
      <c r="DUB79" s="336"/>
      <c r="DUC79" s="220"/>
      <c r="DUE79" s="335"/>
      <c r="DUF79" s="330"/>
      <c r="DUG79" s="336"/>
      <c r="DUH79" s="220"/>
      <c r="DUJ79" s="335"/>
      <c r="DUK79" s="330"/>
      <c r="DUL79" s="336"/>
      <c r="DUM79" s="220"/>
      <c r="DUO79" s="335"/>
      <c r="DUP79" s="330"/>
      <c r="DUQ79" s="336"/>
      <c r="DUR79" s="220"/>
      <c r="DUT79" s="335"/>
      <c r="DUU79" s="330"/>
      <c r="DUV79" s="336"/>
      <c r="DUW79" s="220"/>
      <c r="DUY79" s="335"/>
      <c r="DUZ79" s="330"/>
      <c r="DVA79" s="336"/>
      <c r="DVB79" s="220"/>
      <c r="DVD79" s="335"/>
      <c r="DVE79" s="330"/>
      <c r="DVF79" s="336"/>
      <c r="DVG79" s="220"/>
      <c r="DVI79" s="335"/>
      <c r="DVJ79" s="330"/>
      <c r="DVK79" s="336"/>
      <c r="DVL79" s="220"/>
      <c r="DVN79" s="335"/>
      <c r="DVO79" s="330"/>
      <c r="DVP79" s="336"/>
      <c r="DVQ79" s="220"/>
      <c r="DVS79" s="335"/>
      <c r="DVT79" s="330"/>
      <c r="DVU79" s="336"/>
      <c r="DVV79" s="220"/>
      <c r="DVX79" s="335"/>
      <c r="DVY79" s="330"/>
      <c r="DVZ79" s="336"/>
      <c r="DWA79" s="220"/>
      <c r="DWC79" s="335"/>
      <c r="DWD79" s="330"/>
      <c r="DWE79" s="336"/>
      <c r="DWF79" s="220"/>
      <c r="DWH79" s="335"/>
      <c r="DWI79" s="330"/>
      <c r="DWJ79" s="336"/>
      <c r="DWK79" s="220"/>
      <c r="DWM79" s="335"/>
      <c r="DWN79" s="330"/>
      <c r="DWO79" s="336"/>
      <c r="DWP79" s="220"/>
      <c r="DWR79" s="335"/>
      <c r="DWS79" s="330"/>
      <c r="DWT79" s="336"/>
      <c r="DWU79" s="220"/>
      <c r="DWW79" s="335"/>
      <c r="DWX79" s="330"/>
      <c r="DWY79" s="336"/>
      <c r="DWZ79" s="220"/>
      <c r="DXB79" s="335"/>
      <c r="DXC79" s="330"/>
      <c r="DXD79" s="336"/>
      <c r="DXE79" s="220"/>
      <c r="DXG79" s="335"/>
      <c r="DXH79" s="330"/>
      <c r="DXI79" s="336"/>
      <c r="DXJ79" s="220"/>
      <c r="DXL79" s="335"/>
      <c r="DXM79" s="330"/>
      <c r="DXN79" s="336"/>
      <c r="DXO79" s="220"/>
      <c r="DXQ79" s="335"/>
      <c r="DXR79" s="330"/>
      <c r="DXS79" s="336"/>
      <c r="DXT79" s="220"/>
      <c r="DXV79" s="335"/>
      <c r="DXW79" s="330"/>
      <c r="DXX79" s="336"/>
      <c r="DXY79" s="220"/>
      <c r="DYA79" s="335"/>
      <c r="DYB79" s="330"/>
      <c r="DYC79" s="336"/>
      <c r="DYD79" s="220"/>
      <c r="DYF79" s="335"/>
      <c r="DYG79" s="330"/>
      <c r="DYH79" s="336"/>
      <c r="DYI79" s="220"/>
      <c r="DYK79" s="335"/>
      <c r="DYL79" s="330"/>
      <c r="DYM79" s="336"/>
      <c r="DYN79" s="220"/>
      <c r="DYP79" s="335"/>
      <c r="DYQ79" s="330"/>
      <c r="DYR79" s="336"/>
      <c r="DYS79" s="220"/>
      <c r="DYU79" s="335"/>
      <c r="DYV79" s="330"/>
      <c r="DYW79" s="336"/>
      <c r="DYX79" s="220"/>
      <c r="DYZ79" s="335"/>
      <c r="DZA79" s="330"/>
      <c r="DZB79" s="336"/>
      <c r="DZC79" s="220"/>
      <c r="DZE79" s="335"/>
      <c r="DZF79" s="330"/>
      <c r="DZG79" s="336"/>
      <c r="DZH79" s="220"/>
      <c r="DZJ79" s="335"/>
      <c r="DZK79" s="330"/>
      <c r="DZL79" s="336"/>
      <c r="DZM79" s="220"/>
      <c r="DZO79" s="335"/>
      <c r="DZP79" s="330"/>
      <c r="DZQ79" s="336"/>
      <c r="DZR79" s="220"/>
      <c r="DZT79" s="335"/>
      <c r="DZU79" s="330"/>
      <c r="DZV79" s="336"/>
      <c r="DZW79" s="220"/>
      <c r="DZY79" s="335"/>
      <c r="DZZ79" s="330"/>
      <c r="EAA79" s="336"/>
      <c r="EAB79" s="220"/>
      <c r="EAD79" s="335"/>
      <c r="EAE79" s="330"/>
      <c r="EAF79" s="336"/>
      <c r="EAG79" s="220"/>
      <c r="EAI79" s="335"/>
      <c r="EAJ79" s="330"/>
      <c r="EAK79" s="336"/>
      <c r="EAL79" s="220"/>
      <c r="EAN79" s="335"/>
      <c r="EAO79" s="330"/>
      <c r="EAP79" s="336"/>
      <c r="EAQ79" s="220"/>
      <c r="EAS79" s="335"/>
      <c r="EAT79" s="330"/>
      <c r="EAU79" s="336"/>
      <c r="EAV79" s="220"/>
      <c r="EAX79" s="335"/>
      <c r="EAY79" s="330"/>
      <c r="EAZ79" s="336"/>
      <c r="EBA79" s="220"/>
      <c r="EBC79" s="335"/>
      <c r="EBD79" s="330"/>
      <c r="EBE79" s="336"/>
      <c r="EBF79" s="220"/>
      <c r="EBH79" s="335"/>
      <c r="EBI79" s="330"/>
      <c r="EBJ79" s="336"/>
      <c r="EBK79" s="220"/>
      <c r="EBM79" s="335"/>
      <c r="EBN79" s="330"/>
      <c r="EBO79" s="336"/>
      <c r="EBP79" s="220"/>
      <c r="EBR79" s="335"/>
      <c r="EBS79" s="330"/>
      <c r="EBT79" s="336"/>
      <c r="EBU79" s="220"/>
      <c r="EBW79" s="335"/>
      <c r="EBX79" s="330"/>
      <c r="EBY79" s="336"/>
      <c r="EBZ79" s="220"/>
      <c r="ECB79" s="335"/>
      <c r="ECC79" s="330"/>
      <c r="ECD79" s="336"/>
      <c r="ECE79" s="220"/>
      <c r="ECG79" s="335"/>
      <c r="ECH79" s="330"/>
      <c r="ECI79" s="336"/>
      <c r="ECJ79" s="220"/>
      <c r="ECL79" s="335"/>
      <c r="ECM79" s="330"/>
      <c r="ECN79" s="336"/>
      <c r="ECO79" s="220"/>
      <c r="ECQ79" s="335"/>
      <c r="ECR79" s="330"/>
      <c r="ECS79" s="336"/>
      <c r="ECT79" s="220"/>
      <c r="ECV79" s="335"/>
      <c r="ECW79" s="330"/>
      <c r="ECX79" s="336"/>
      <c r="ECY79" s="220"/>
      <c r="EDA79" s="335"/>
      <c r="EDB79" s="330"/>
      <c r="EDC79" s="336"/>
      <c r="EDD79" s="220"/>
      <c r="EDF79" s="335"/>
      <c r="EDG79" s="330"/>
      <c r="EDH79" s="336"/>
      <c r="EDI79" s="220"/>
      <c r="EDK79" s="335"/>
      <c r="EDL79" s="330"/>
      <c r="EDM79" s="336"/>
      <c r="EDN79" s="220"/>
      <c r="EDP79" s="335"/>
      <c r="EDQ79" s="330"/>
      <c r="EDR79" s="336"/>
      <c r="EDS79" s="220"/>
      <c r="EDU79" s="335"/>
      <c r="EDV79" s="330"/>
      <c r="EDW79" s="336"/>
      <c r="EDX79" s="220"/>
      <c r="EDZ79" s="335"/>
      <c r="EEA79" s="330"/>
      <c r="EEB79" s="336"/>
      <c r="EEC79" s="220"/>
      <c r="EEE79" s="335"/>
      <c r="EEF79" s="330"/>
      <c r="EEG79" s="336"/>
      <c r="EEH79" s="220"/>
      <c r="EEJ79" s="335"/>
      <c r="EEK79" s="330"/>
      <c r="EEL79" s="336"/>
      <c r="EEM79" s="220"/>
      <c r="EEO79" s="335"/>
      <c r="EEP79" s="330"/>
      <c r="EEQ79" s="336"/>
      <c r="EER79" s="220"/>
      <c r="EET79" s="335"/>
      <c r="EEU79" s="330"/>
      <c r="EEV79" s="336"/>
      <c r="EEW79" s="220"/>
      <c r="EEY79" s="335"/>
      <c r="EEZ79" s="330"/>
      <c r="EFA79" s="336"/>
      <c r="EFB79" s="220"/>
      <c r="EFD79" s="335"/>
      <c r="EFE79" s="330"/>
      <c r="EFF79" s="336"/>
      <c r="EFG79" s="220"/>
      <c r="EFI79" s="335"/>
      <c r="EFJ79" s="330"/>
      <c r="EFK79" s="336"/>
      <c r="EFL79" s="220"/>
      <c r="EFN79" s="335"/>
      <c r="EFO79" s="330"/>
      <c r="EFP79" s="336"/>
      <c r="EFQ79" s="220"/>
      <c r="EFS79" s="335"/>
      <c r="EFT79" s="330"/>
      <c r="EFU79" s="336"/>
      <c r="EFV79" s="220"/>
      <c r="EFX79" s="335"/>
      <c r="EFY79" s="330"/>
      <c r="EFZ79" s="336"/>
      <c r="EGA79" s="220"/>
      <c r="EGC79" s="335"/>
      <c r="EGD79" s="330"/>
      <c r="EGE79" s="336"/>
      <c r="EGF79" s="220"/>
      <c r="EGH79" s="335"/>
      <c r="EGI79" s="330"/>
      <c r="EGJ79" s="336"/>
      <c r="EGK79" s="220"/>
      <c r="EGM79" s="335"/>
      <c r="EGN79" s="330"/>
      <c r="EGO79" s="336"/>
      <c r="EGP79" s="220"/>
      <c r="EGR79" s="335"/>
      <c r="EGS79" s="330"/>
      <c r="EGT79" s="336"/>
      <c r="EGU79" s="220"/>
      <c r="EGW79" s="335"/>
      <c r="EGX79" s="330"/>
      <c r="EGY79" s="336"/>
      <c r="EGZ79" s="220"/>
      <c r="EHB79" s="335"/>
      <c r="EHC79" s="330"/>
      <c r="EHD79" s="336"/>
      <c r="EHE79" s="220"/>
      <c r="EHG79" s="335"/>
      <c r="EHH79" s="330"/>
      <c r="EHI79" s="336"/>
      <c r="EHJ79" s="220"/>
      <c r="EHL79" s="335"/>
      <c r="EHM79" s="330"/>
      <c r="EHN79" s="336"/>
      <c r="EHO79" s="220"/>
      <c r="EHQ79" s="335"/>
      <c r="EHR79" s="330"/>
      <c r="EHS79" s="336"/>
      <c r="EHT79" s="220"/>
      <c r="EHV79" s="335"/>
      <c r="EHW79" s="330"/>
      <c r="EHX79" s="336"/>
      <c r="EHY79" s="220"/>
      <c r="EIA79" s="335"/>
      <c r="EIB79" s="330"/>
      <c r="EIC79" s="336"/>
      <c r="EID79" s="220"/>
      <c r="EIF79" s="335"/>
      <c r="EIG79" s="330"/>
      <c r="EIH79" s="336"/>
      <c r="EII79" s="220"/>
      <c r="EIK79" s="335"/>
      <c r="EIL79" s="330"/>
      <c r="EIM79" s="336"/>
      <c r="EIN79" s="220"/>
      <c r="EIP79" s="335"/>
      <c r="EIQ79" s="330"/>
      <c r="EIR79" s="336"/>
      <c r="EIS79" s="220"/>
      <c r="EIU79" s="335"/>
      <c r="EIV79" s="330"/>
      <c r="EIW79" s="336"/>
      <c r="EIX79" s="220"/>
      <c r="EIZ79" s="335"/>
      <c r="EJA79" s="330"/>
      <c r="EJB79" s="336"/>
      <c r="EJC79" s="220"/>
      <c r="EJE79" s="335"/>
      <c r="EJF79" s="330"/>
      <c r="EJG79" s="336"/>
      <c r="EJH79" s="220"/>
      <c r="EJJ79" s="335"/>
      <c r="EJK79" s="330"/>
      <c r="EJL79" s="336"/>
      <c r="EJM79" s="220"/>
      <c r="EJO79" s="335"/>
      <c r="EJP79" s="330"/>
      <c r="EJQ79" s="336"/>
      <c r="EJR79" s="220"/>
      <c r="EJT79" s="335"/>
      <c r="EJU79" s="330"/>
      <c r="EJV79" s="336"/>
      <c r="EJW79" s="220"/>
      <c r="EJY79" s="335"/>
      <c r="EJZ79" s="330"/>
      <c r="EKA79" s="336"/>
      <c r="EKB79" s="220"/>
      <c r="EKD79" s="335"/>
      <c r="EKE79" s="330"/>
      <c r="EKF79" s="336"/>
      <c r="EKG79" s="220"/>
      <c r="EKI79" s="335"/>
      <c r="EKJ79" s="330"/>
      <c r="EKK79" s="336"/>
      <c r="EKL79" s="220"/>
      <c r="EKN79" s="335"/>
      <c r="EKO79" s="330"/>
      <c r="EKP79" s="336"/>
      <c r="EKQ79" s="220"/>
      <c r="EKS79" s="335"/>
      <c r="EKT79" s="330"/>
      <c r="EKU79" s="336"/>
      <c r="EKV79" s="220"/>
      <c r="EKX79" s="335"/>
      <c r="EKY79" s="330"/>
      <c r="EKZ79" s="336"/>
      <c r="ELA79" s="220"/>
      <c r="ELC79" s="335"/>
      <c r="ELD79" s="330"/>
      <c r="ELE79" s="336"/>
      <c r="ELF79" s="220"/>
      <c r="ELH79" s="335"/>
      <c r="ELI79" s="330"/>
      <c r="ELJ79" s="336"/>
      <c r="ELK79" s="220"/>
      <c r="ELM79" s="335"/>
      <c r="ELN79" s="330"/>
      <c r="ELO79" s="336"/>
      <c r="ELP79" s="220"/>
      <c r="ELR79" s="335"/>
      <c r="ELS79" s="330"/>
      <c r="ELT79" s="336"/>
      <c r="ELU79" s="220"/>
      <c r="ELW79" s="335"/>
      <c r="ELX79" s="330"/>
      <c r="ELY79" s="336"/>
      <c r="ELZ79" s="220"/>
      <c r="EMB79" s="335"/>
      <c r="EMC79" s="330"/>
      <c r="EMD79" s="336"/>
      <c r="EME79" s="220"/>
      <c r="EMG79" s="335"/>
      <c r="EMH79" s="330"/>
      <c r="EMI79" s="336"/>
      <c r="EMJ79" s="220"/>
      <c r="EML79" s="335"/>
      <c r="EMM79" s="330"/>
      <c r="EMN79" s="336"/>
      <c r="EMO79" s="220"/>
      <c r="EMQ79" s="335"/>
      <c r="EMR79" s="330"/>
      <c r="EMS79" s="336"/>
      <c r="EMT79" s="220"/>
      <c r="EMV79" s="335"/>
      <c r="EMW79" s="330"/>
      <c r="EMX79" s="336"/>
      <c r="EMY79" s="220"/>
      <c r="ENA79" s="335"/>
      <c r="ENB79" s="330"/>
      <c r="ENC79" s="336"/>
      <c r="END79" s="220"/>
      <c r="ENF79" s="335"/>
      <c r="ENG79" s="330"/>
      <c r="ENH79" s="336"/>
      <c r="ENI79" s="220"/>
      <c r="ENK79" s="335"/>
      <c r="ENL79" s="330"/>
      <c r="ENM79" s="336"/>
      <c r="ENN79" s="220"/>
      <c r="ENP79" s="335"/>
      <c r="ENQ79" s="330"/>
      <c r="ENR79" s="336"/>
      <c r="ENS79" s="220"/>
      <c r="ENU79" s="335"/>
      <c r="ENV79" s="330"/>
      <c r="ENW79" s="336"/>
      <c r="ENX79" s="220"/>
      <c r="ENZ79" s="335"/>
      <c r="EOA79" s="330"/>
      <c r="EOB79" s="336"/>
      <c r="EOC79" s="220"/>
      <c r="EOE79" s="335"/>
      <c r="EOF79" s="330"/>
      <c r="EOG79" s="336"/>
      <c r="EOH79" s="220"/>
      <c r="EOJ79" s="335"/>
      <c r="EOK79" s="330"/>
      <c r="EOL79" s="336"/>
      <c r="EOM79" s="220"/>
      <c r="EOO79" s="335"/>
      <c r="EOP79" s="330"/>
      <c r="EOQ79" s="336"/>
      <c r="EOR79" s="220"/>
      <c r="EOT79" s="335"/>
      <c r="EOU79" s="330"/>
      <c r="EOV79" s="336"/>
      <c r="EOW79" s="220"/>
      <c r="EOY79" s="335"/>
      <c r="EOZ79" s="330"/>
      <c r="EPA79" s="336"/>
      <c r="EPB79" s="220"/>
      <c r="EPD79" s="335"/>
      <c r="EPE79" s="330"/>
      <c r="EPF79" s="336"/>
      <c r="EPG79" s="220"/>
      <c r="EPI79" s="335"/>
      <c r="EPJ79" s="330"/>
      <c r="EPK79" s="336"/>
      <c r="EPL79" s="220"/>
      <c r="EPN79" s="335"/>
      <c r="EPO79" s="330"/>
      <c r="EPP79" s="336"/>
      <c r="EPQ79" s="220"/>
      <c r="EPS79" s="335"/>
      <c r="EPT79" s="330"/>
      <c r="EPU79" s="336"/>
      <c r="EPV79" s="220"/>
      <c r="EPX79" s="335"/>
      <c r="EPY79" s="330"/>
      <c r="EPZ79" s="336"/>
      <c r="EQA79" s="220"/>
      <c r="EQC79" s="335"/>
      <c r="EQD79" s="330"/>
      <c r="EQE79" s="336"/>
      <c r="EQF79" s="220"/>
      <c r="EQH79" s="335"/>
      <c r="EQI79" s="330"/>
      <c r="EQJ79" s="336"/>
      <c r="EQK79" s="220"/>
      <c r="EQM79" s="335"/>
      <c r="EQN79" s="330"/>
      <c r="EQO79" s="336"/>
      <c r="EQP79" s="220"/>
      <c r="EQR79" s="335"/>
      <c r="EQS79" s="330"/>
      <c r="EQT79" s="336"/>
      <c r="EQU79" s="220"/>
      <c r="EQW79" s="335"/>
      <c r="EQX79" s="330"/>
      <c r="EQY79" s="336"/>
      <c r="EQZ79" s="220"/>
      <c r="ERB79" s="335"/>
      <c r="ERC79" s="330"/>
      <c r="ERD79" s="336"/>
      <c r="ERE79" s="220"/>
      <c r="ERG79" s="335"/>
      <c r="ERH79" s="330"/>
      <c r="ERI79" s="336"/>
      <c r="ERJ79" s="220"/>
      <c r="ERL79" s="335"/>
      <c r="ERM79" s="330"/>
      <c r="ERN79" s="336"/>
      <c r="ERO79" s="220"/>
      <c r="ERQ79" s="335"/>
      <c r="ERR79" s="330"/>
      <c r="ERS79" s="336"/>
      <c r="ERT79" s="220"/>
      <c r="ERV79" s="335"/>
      <c r="ERW79" s="330"/>
      <c r="ERX79" s="336"/>
      <c r="ERY79" s="220"/>
      <c r="ESA79" s="335"/>
      <c r="ESB79" s="330"/>
      <c r="ESC79" s="336"/>
      <c r="ESD79" s="220"/>
      <c r="ESF79" s="335"/>
      <c r="ESG79" s="330"/>
      <c r="ESH79" s="336"/>
      <c r="ESI79" s="220"/>
      <c r="ESK79" s="335"/>
      <c r="ESL79" s="330"/>
      <c r="ESM79" s="336"/>
      <c r="ESN79" s="220"/>
      <c r="ESP79" s="335"/>
      <c r="ESQ79" s="330"/>
      <c r="ESR79" s="336"/>
      <c r="ESS79" s="220"/>
      <c r="ESU79" s="335"/>
      <c r="ESV79" s="330"/>
      <c r="ESW79" s="336"/>
      <c r="ESX79" s="220"/>
      <c r="ESZ79" s="335"/>
      <c r="ETA79" s="330"/>
      <c r="ETB79" s="336"/>
      <c r="ETC79" s="220"/>
      <c r="ETE79" s="335"/>
      <c r="ETF79" s="330"/>
      <c r="ETG79" s="336"/>
      <c r="ETH79" s="220"/>
      <c r="ETJ79" s="335"/>
      <c r="ETK79" s="330"/>
      <c r="ETL79" s="336"/>
      <c r="ETM79" s="220"/>
      <c r="ETO79" s="335"/>
      <c r="ETP79" s="330"/>
      <c r="ETQ79" s="336"/>
      <c r="ETR79" s="220"/>
      <c r="ETT79" s="335"/>
      <c r="ETU79" s="330"/>
      <c r="ETV79" s="336"/>
      <c r="ETW79" s="220"/>
      <c r="ETY79" s="335"/>
      <c r="ETZ79" s="330"/>
      <c r="EUA79" s="336"/>
      <c r="EUB79" s="220"/>
      <c r="EUD79" s="335"/>
      <c r="EUE79" s="330"/>
      <c r="EUF79" s="336"/>
      <c r="EUG79" s="220"/>
      <c r="EUI79" s="335"/>
      <c r="EUJ79" s="330"/>
      <c r="EUK79" s="336"/>
      <c r="EUL79" s="220"/>
      <c r="EUN79" s="335"/>
      <c r="EUO79" s="330"/>
      <c r="EUP79" s="336"/>
      <c r="EUQ79" s="220"/>
      <c r="EUS79" s="335"/>
      <c r="EUT79" s="330"/>
      <c r="EUU79" s="336"/>
      <c r="EUV79" s="220"/>
      <c r="EUX79" s="335"/>
      <c r="EUY79" s="330"/>
      <c r="EUZ79" s="336"/>
      <c r="EVA79" s="220"/>
      <c r="EVC79" s="335"/>
      <c r="EVD79" s="330"/>
      <c r="EVE79" s="336"/>
      <c r="EVF79" s="220"/>
      <c r="EVH79" s="335"/>
      <c r="EVI79" s="330"/>
      <c r="EVJ79" s="336"/>
      <c r="EVK79" s="220"/>
      <c r="EVM79" s="335"/>
      <c r="EVN79" s="330"/>
      <c r="EVO79" s="336"/>
      <c r="EVP79" s="220"/>
      <c r="EVR79" s="335"/>
      <c r="EVS79" s="330"/>
      <c r="EVT79" s="336"/>
      <c r="EVU79" s="220"/>
      <c r="EVW79" s="335"/>
      <c r="EVX79" s="330"/>
      <c r="EVY79" s="336"/>
      <c r="EVZ79" s="220"/>
      <c r="EWB79" s="335"/>
      <c r="EWC79" s="330"/>
      <c r="EWD79" s="336"/>
      <c r="EWE79" s="220"/>
      <c r="EWG79" s="335"/>
      <c r="EWH79" s="330"/>
      <c r="EWI79" s="336"/>
      <c r="EWJ79" s="220"/>
      <c r="EWL79" s="335"/>
      <c r="EWM79" s="330"/>
      <c r="EWN79" s="336"/>
      <c r="EWO79" s="220"/>
      <c r="EWQ79" s="335"/>
      <c r="EWR79" s="330"/>
      <c r="EWS79" s="336"/>
      <c r="EWT79" s="220"/>
      <c r="EWV79" s="335"/>
      <c r="EWW79" s="330"/>
      <c r="EWX79" s="336"/>
      <c r="EWY79" s="220"/>
      <c r="EXA79" s="335"/>
      <c r="EXB79" s="330"/>
      <c r="EXC79" s="336"/>
      <c r="EXD79" s="220"/>
      <c r="EXF79" s="335"/>
      <c r="EXG79" s="330"/>
      <c r="EXH79" s="336"/>
      <c r="EXI79" s="220"/>
      <c r="EXK79" s="335"/>
      <c r="EXL79" s="330"/>
      <c r="EXM79" s="336"/>
      <c r="EXN79" s="220"/>
      <c r="EXP79" s="335"/>
      <c r="EXQ79" s="330"/>
      <c r="EXR79" s="336"/>
      <c r="EXS79" s="220"/>
      <c r="EXU79" s="335"/>
      <c r="EXV79" s="330"/>
      <c r="EXW79" s="336"/>
      <c r="EXX79" s="220"/>
      <c r="EXZ79" s="335"/>
      <c r="EYA79" s="330"/>
      <c r="EYB79" s="336"/>
      <c r="EYC79" s="220"/>
      <c r="EYE79" s="335"/>
      <c r="EYF79" s="330"/>
      <c r="EYG79" s="336"/>
      <c r="EYH79" s="220"/>
      <c r="EYJ79" s="335"/>
      <c r="EYK79" s="330"/>
      <c r="EYL79" s="336"/>
      <c r="EYM79" s="220"/>
      <c r="EYO79" s="335"/>
      <c r="EYP79" s="330"/>
      <c r="EYQ79" s="336"/>
      <c r="EYR79" s="220"/>
      <c r="EYT79" s="335"/>
      <c r="EYU79" s="330"/>
      <c r="EYV79" s="336"/>
      <c r="EYW79" s="220"/>
      <c r="EYY79" s="335"/>
      <c r="EYZ79" s="330"/>
      <c r="EZA79" s="336"/>
      <c r="EZB79" s="220"/>
      <c r="EZD79" s="335"/>
      <c r="EZE79" s="330"/>
      <c r="EZF79" s="336"/>
      <c r="EZG79" s="220"/>
      <c r="EZI79" s="335"/>
      <c r="EZJ79" s="330"/>
      <c r="EZK79" s="336"/>
      <c r="EZL79" s="220"/>
      <c r="EZN79" s="335"/>
      <c r="EZO79" s="330"/>
      <c r="EZP79" s="336"/>
      <c r="EZQ79" s="220"/>
      <c r="EZS79" s="335"/>
      <c r="EZT79" s="330"/>
      <c r="EZU79" s="336"/>
      <c r="EZV79" s="220"/>
      <c r="EZX79" s="335"/>
      <c r="EZY79" s="330"/>
      <c r="EZZ79" s="336"/>
      <c r="FAA79" s="220"/>
      <c r="FAC79" s="335"/>
      <c r="FAD79" s="330"/>
      <c r="FAE79" s="336"/>
      <c r="FAF79" s="220"/>
      <c r="FAH79" s="335"/>
      <c r="FAI79" s="330"/>
      <c r="FAJ79" s="336"/>
      <c r="FAK79" s="220"/>
      <c r="FAM79" s="335"/>
      <c r="FAN79" s="330"/>
      <c r="FAO79" s="336"/>
      <c r="FAP79" s="220"/>
      <c r="FAR79" s="335"/>
      <c r="FAS79" s="330"/>
      <c r="FAT79" s="336"/>
      <c r="FAU79" s="220"/>
      <c r="FAW79" s="335"/>
      <c r="FAX79" s="330"/>
      <c r="FAY79" s="336"/>
      <c r="FAZ79" s="220"/>
      <c r="FBB79" s="335"/>
      <c r="FBC79" s="330"/>
      <c r="FBD79" s="336"/>
      <c r="FBE79" s="220"/>
      <c r="FBG79" s="335"/>
      <c r="FBH79" s="330"/>
      <c r="FBI79" s="336"/>
      <c r="FBJ79" s="220"/>
      <c r="FBL79" s="335"/>
      <c r="FBM79" s="330"/>
      <c r="FBN79" s="336"/>
      <c r="FBO79" s="220"/>
      <c r="FBQ79" s="335"/>
      <c r="FBR79" s="330"/>
      <c r="FBS79" s="336"/>
      <c r="FBT79" s="220"/>
      <c r="FBV79" s="335"/>
      <c r="FBW79" s="330"/>
      <c r="FBX79" s="336"/>
      <c r="FBY79" s="220"/>
      <c r="FCA79" s="335"/>
      <c r="FCB79" s="330"/>
      <c r="FCC79" s="336"/>
      <c r="FCD79" s="220"/>
      <c r="FCF79" s="335"/>
      <c r="FCG79" s="330"/>
      <c r="FCH79" s="336"/>
      <c r="FCI79" s="220"/>
      <c r="FCK79" s="335"/>
      <c r="FCL79" s="330"/>
      <c r="FCM79" s="336"/>
      <c r="FCN79" s="220"/>
      <c r="FCP79" s="335"/>
      <c r="FCQ79" s="330"/>
      <c r="FCR79" s="336"/>
      <c r="FCS79" s="220"/>
      <c r="FCU79" s="335"/>
      <c r="FCV79" s="330"/>
      <c r="FCW79" s="336"/>
      <c r="FCX79" s="220"/>
      <c r="FCZ79" s="335"/>
      <c r="FDA79" s="330"/>
      <c r="FDB79" s="336"/>
      <c r="FDC79" s="220"/>
      <c r="FDE79" s="335"/>
      <c r="FDF79" s="330"/>
      <c r="FDG79" s="336"/>
      <c r="FDH79" s="220"/>
      <c r="FDJ79" s="335"/>
      <c r="FDK79" s="330"/>
      <c r="FDL79" s="336"/>
      <c r="FDM79" s="220"/>
      <c r="FDO79" s="335"/>
      <c r="FDP79" s="330"/>
      <c r="FDQ79" s="336"/>
      <c r="FDR79" s="220"/>
      <c r="FDT79" s="335"/>
      <c r="FDU79" s="330"/>
      <c r="FDV79" s="336"/>
      <c r="FDW79" s="220"/>
      <c r="FDY79" s="335"/>
      <c r="FDZ79" s="330"/>
      <c r="FEA79" s="336"/>
      <c r="FEB79" s="220"/>
      <c r="FED79" s="335"/>
      <c r="FEE79" s="330"/>
      <c r="FEF79" s="336"/>
      <c r="FEG79" s="220"/>
      <c r="FEI79" s="335"/>
      <c r="FEJ79" s="330"/>
      <c r="FEK79" s="336"/>
      <c r="FEL79" s="220"/>
      <c r="FEN79" s="335"/>
      <c r="FEO79" s="330"/>
      <c r="FEP79" s="336"/>
      <c r="FEQ79" s="220"/>
      <c r="FES79" s="335"/>
      <c r="FET79" s="330"/>
      <c r="FEU79" s="336"/>
      <c r="FEV79" s="220"/>
      <c r="FEX79" s="335"/>
      <c r="FEY79" s="330"/>
      <c r="FEZ79" s="336"/>
      <c r="FFA79" s="220"/>
      <c r="FFC79" s="335"/>
      <c r="FFD79" s="330"/>
      <c r="FFE79" s="336"/>
      <c r="FFF79" s="220"/>
      <c r="FFH79" s="335"/>
      <c r="FFI79" s="330"/>
      <c r="FFJ79" s="336"/>
      <c r="FFK79" s="220"/>
      <c r="FFM79" s="335"/>
      <c r="FFN79" s="330"/>
      <c r="FFO79" s="336"/>
      <c r="FFP79" s="220"/>
      <c r="FFR79" s="335"/>
      <c r="FFS79" s="330"/>
      <c r="FFT79" s="336"/>
      <c r="FFU79" s="220"/>
      <c r="FFW79" s="335"/>
      <c r="FFX79" s="330"/>
      <c r="FFY79" s="336"/>
      <c r="FFZ79" s="220"/>
      <c r="FGB79" s="335"/>
      <c r="FGC79" s="330"/>
      <c r="FGD79" s="336"/>
      <c r="FGE79" s="220"/>
      <c r="FGG79" s="335"/>
      <c r="FGH79" s="330"/>
      <c r="FGI79" s="336"/>
      <c r="FGJ79" s="220"/>
      <c r="FGL79" s="335"/>
      <c r="FGM79" s="330"/>
      <c r="FGN79" s="336"/>
      <c r="FGO79" s="220"/>
      <c r="FGQ79" s="335"/>
      <c r="FGR79" s="330"/>
      <c r="FGS79" s="336"/>
      <c r="FGT79" s="220"/>
      <c r="FGV79" s="335"/>
      <c r="FGW79" s="330"/>
      <c r="FGX79" s="336"/>
      <c r="FGY79" s="220"/>
      <c r="FHA79" s="335"/>
      <c r="FHB79" s="330"/>
      <c r="FHC79" s="336"/>
      <c r="FHD79" s="220"/>
      <c r="FHF79" s="335"/>
      <c r="FHG79" s="330"/>
      <c r="FHH79" s="336"/>
      <c r="FHI79" s="220"/>
      <c r="FHK79" s="335"/>
      <c r="FHL79" s="330"/>
      <c r="FHM79" s="336"/>
      <c r="FHN79" s="220"/>
      <c r="FHP79" s="335"/>
      <c r="FHQ79" s="330"/>
      <c r="FHR79" s="336"/>
      <c r="FHS79" s="220"/>
      <c r="FHU79" s="335"/>
      <c r="FHV79" s="330"/>
      <c r="FHW79" s="336"/>
      <c r="FHX79" s="220"/>
      <c r="FHZ79" s="335"/>
      <c r="FIA79" s="330"/>
      <c r="FIB79" s="336"/>
      <c r="FIC79" s="220"/>
      <c r="FIE79" s="335"/>
      <c r="FIF79" s="330"/>
      <c r="FIG79" s="336"/>
      <c r="FIH79" s="220"/>
      <c r="FIJ79" s="335"/>
      <c r="FIK79" s="330"/>
      <c r="FIL79" s="336"/>
      <c r="FIM79" s="220"/>
      <c r="FIO79" s="335"/>
      <c r="FIP79" s="330"/>
      <c r="FIQ79" s="336"/>
      <c r="FIR79" s="220"/>
      <c r="FIT79" s="335"/>
      <c r="FIU79" s="330"/>
      <c r="FIV79" s="336"/>
      <c r="FIW79" s="220"/>
      <c r="FIY79" s="335"/>
      <c r="FIZ79" s="330"/>
      <c r="FJA79" s="336"/>
      <c r="FJB79" s="220"/>
      <c r="FJD79" s="335"/>
      <c r="FJE79" s="330"/>
      <c r="FJF79" s="336"/>
      <c r="FJG79" s="220"/>
      <c r="FJI79" s="335"/>
      <c r="FJJ79" s="330"/>
      <c r="FJK79" s="336"/>
      <c r="FJL79" s="220"/>
      <c r="FJN79" s="335"/>
      <c r="FJO79" s="330"/>
      <c r="FJP79" s="336"/>
      <c r="FJQ79" s="220"/>
      <c r="FJS79" s="335"/>
      <c r="FJT79" s="330"/>
      <c r="FJU79" s="336"/>
      <c r="FJV79" s="220"/>
      <c r="FJX79" s="335"/>
      <c r="FJY79" s="330"/>
      <c r="FJZ79" s="336"/>
      <c r="FKA79" s="220"/>
      <c r="FKC79" s="335"/>
      <c r="FKD79" s="330"/>
      <c r="FKE79" s="336"/>
      <c r="FKF79" s="220"/>
      <c r="FKH79" s="335"/>
      <c r="FKI79" s="330"/>
      <c r="FKJ79" s="336"/>
      <c r="FKK79" s="220"/>
      <c r="FKM79" s="335"/>
      <c r="FKN79" s="330"/>
      <c r="FKO79" s="336"/>
      <c r="FKP79" s="220"/>
      <c r="FKR79" s="335"/>
      <c r="FKS79" s="330"/>
      <c r="FKT79" s="336"/>
      <c r="FKU79" s="220"/>
      <c r="FKW79" s="335"/>
      <c r="FKX79" s="330"/>
      <c r="FKY79" s="336"/>
      <c r="FKZ79" s="220"/>
      <c r="FLB79" s="335"/>
      <c r="FLC79" s="330"/>
      <c r="FLD79" s="336"/>
      <c r="FLE79" s="220"/>
      <c r="FLG79" s="335"/>
      <c r="FLH79" s="330"/>
      <c r="FLI79" s="336"/>
      <c r="FLJ79" s="220"/>
      <c r="FLL79" s="335"/>
      <c r="FLM79" s="330"/>
      <c r="FLN79" s="336"/>
      <c r="FLO79" s="220"/>
      <c r="FLQ79" s="335"/>
      <c r="FLR79" s="330"/>
      <c r="FLS79" s="336"/>
      <c r="FLT79" s="220"/>
      <c r="FLV79" s="335"/>
      <c r="FLW79" s="330"/>
      <c r="FLX79" s="336"/>
      <c r="FLY79" s="220"/>
      <c r="FMA79" s="335"/>
      <c r="FMB79" s="330"/>
      <c r="FMC79" s="336"/>
      <c r="FMD79" s="220"/>
      <c r="FMF79" s="335"/>
      <c r="FMG79" s="330"/>
      <c r="FMH79" s="336"/>
      <c r="FMI79" s="220"/>
      <c r="FMK79" s="335"/>
      <c r="FML79" s="330"/>
      <c r="FMM79" s="336"/>
      <c r="FMN79" s="220"/>
      <c r="FMP79" s="335"/>
      <c r="FMQ79" s="330"/>
      <c r="FMR79" s="336"/>
      <c r="FMS79" s="220"/>
      <c r="FMU79" s="335"/>
      <c r="FMV79" s="330"/>
      <c r="FMW79" s="336"/>
      <c r="FMX79" s="220"/>
      <c r="FMZ79" s="335"/>
      <c r="FNA79" s="330"/>
      <c r="FNB79" s="336"/>
      <c r="FNC79" s="220"/>
      <c r="FNE79" s="335"/>
      <c r="FNF79" s="330"/>
      <c r="FNG79" s="336"/>
      <c r="FNH79" s="220"/>
      <c r="FNJ79" s="335"/>
      <c r="FNK79" s="330"/>
      <c r="FNL79" s="336"/>
      <c r="FNM79" s="220"/>
      <c r="FNO79" s="335"/>
      <c r="FNP79" s="330"/>
      <c r="FNQ79" s="336"/>
      <c r="FNR79" s="220"/>
      <c r="FNT79" s="335"/>
      <c r="FNU79" s="330"/>
      <c r="FNV79" s="336"/>
      <c r="FNW79" s="220"/>
      <c r="FNY79" s="335"/>
      <c r="FNZ79" s="330"/>
      <c r="FOA79" s="336"/>
      <c r="FOB79" s="220"/>
      <c r="FOD79" s="335"/>
      <c r="FOE79" s="330"/>
      <c r="FOF79" s="336"/>
      <c r="FOG79" s="220"/>
      <c r="FOI79" s="335"/>
      <c r="FOJ79" s="330"/>
      <c r="FOK79" s="336"/>
      <c r="FOL79" s="220"/>
      <c r="FON79" s="335"/>
      <c r="FOO79" s="330"/>
      <c r="FOP79" s="336"/>
      <c r="FOQ79" s="220"/>
      <c r="FOS79" s="335"/>
      <c r="FOT79" s="330"/>
      <c r="FOU79" s="336"/>
      <c r="FOV79" s="220"/>
      <c r="FOX79" s="335"/>
      <c r="FOY79" s="330"/>
      <c r="FOZ79" s="336"/>
      <c r="FPA79" s="220"/>
      <c r="FPC79" s="335"/>
      <c r="FPD79" s="330"/>
      <c r="FPE79" s="336"/>
      <c r="FPF79" s="220"/>
      <c r="FPH79" s="335"/>
      <c r="FPI79" s="330"/>
      <c r="FPJ79" s="336"/>
      <c r="FPK79" s="220"/>
      <c r="FPM79" s="335"/>
      <c r="FPN79" s="330"/>
      <c r="FPO79" s="336"/>
      <c r="FPP79" s="220"/>
      <c r="FPR79" s="335"/>
      <c r="FPS79" s="330"/>
      <c r="FPT79" s="336"/>
      <c r="FPU79" s="220"/>
      <c r="FPW79" s="335"/>
      <c r="FPX79" s="330"/>
      <c r="FPY79" s="336"/>
      <c r="FPZ79" s="220"/>
      <c r="FQB79" s="335"/>
      <c r="FQC79" s="330"/>
      <c r="FQD79" s="336"/>
      <c r="FQE79" s="220"/>
      <c r="FQG79" s="335"/>
      <c r="FQH79" s="330"/>
      <c r="FQI79" s="336"/>
      <c r="FQJ79" s="220"/>
      <c r="FQL79" s="335"/>
      <c r="FQM79" s="330"/>
      <c r="FQN79" s="336"/>
      <c r="FQO79" s="220"/>
      <c r="FQQ79" s="335"/>
      <c r="FQR79" s="330"/>
      <c r="FQS79" s="336"/>
      <c r="FQT79" s="220"/>
      <c r="FQV79" s="335"/>
      <c r="FQW79" s="330"/>
      <c r="FQX79" s="336"/>
      <c r="FQY79" s="220"/>
      <c r="FRA79" s="335"/>
      <c r="FRB79" s="330"/>
      <c r="FRC79" s="336"/>
      <c r="FRD79" s="220"/>
      <c r="FRF79" s="335"/>
      <c r="FRG79" s="330"/>
      <c r="FRH79" s="336"/>
      <c r="FRI79" s="220"/>
      <c r="FRK79" s="335"/>
      <c r="FRL79" s="330"/>
      <c r="FRM79" s="336"/>
      <c r="FRN79" s="220"/>
      <c r="FRP79" s="335"/>
      <c r="FRQ79" s="330"/>
      <c r="FRR79" s="336"/>
      <c r="FRS79" s="220"/>
      <c r="FRU79" s="335"/>
      <c r="FRV79" s="330"/>
      <c r="FRW79" s="336"/>
      <c r="FRX79" s="220"/>
      <c r="FRZ79" s="335"/>
      <c r="FSA79" s="330"/>
      <c r="FSB79" s="336"/>
      <c r="FSC79" s="220"/>
      <c r="FSE79" s="335"/>
      <c r="FSF79" s="330"/>
      <c r="FSG79" s="336"/>
      <c r="FSH79" s="220"/>
      <c r="FSJ79" s="335"/>
      <c r="FSK79" s="330"/>
      <c r="FSL79" s="336"/>
      <c r="FSM79" s="220"/>
      <c r="FSO79" s="335"/>
      <c r="FSP79" s="330"/>
      <c r="FSQ79" s="336"/>
      <c r="FSR79" s="220"/>
      <c r="FST79" s="335"/>
      <c r="FSU79" s="330"/>
      <c r="FSV79" s="336"/>
      <c r="FSW79" s="220"/>
      <c r="FSY79" s="335"/>
      <c r="FSZ79" s="330"/>
      <c r="FTA79" s="336"/>
      <c r="FTB79" s="220"/>
      <c r="FTD79" s="335"/>
      <c r="FTE79" s="330"/>
      <c r="FTF79" s="336"/>
      <c r="FTG79" s="220"/>
      <c r="FTI79" s="335"/>
      <c r="FTJ79" s="330"/>
      <c r="FTK79" s="336"/>
      <c r="FTL79" s="220"/>
      <c r="FTN79" s="335"/>
      <c r="FTO79" s="330"/>
      <c r="FTP79" s="336"/>
      <c r="FTQ79" s="220"/>
      <c r="FTS79" s="335"/>
      <c r="FTT79" s="330"/>
      <c r="FTU79" s="336"/>
      <c r="FTV79" s="220"/>
      <c r="FTX79" s="335"/>
      <c r="FTY79" s="330"/>
      <c r="FTZ79" s="336"/>
      <c r="FUA79" s="220"/>
      <c r="FUC79" s="335"/>
      <c r="FUD79" s="330"/>
      <c r="FUE79" s="336"/>
      <c r="FUF79" s="220"/>
      <c r="FUH79" s="335"/>
      <c r="FUI79" s="330"/>
      <c r="FUJ79" s="336"/>
      <c r="FUK79" s="220"/>
      <c r="FUM79" s="335"/>
      <c r="FUN79" s="330"/>
      <c r="FUO79" s="336"/>
      <c r="FUP79" s="220"/>
      <c r="FUR79" s="335"/>
      <c r="FUS79" s="330"/>
      <c r="FUT79" s="336"/>
      <c r="FUU79" s="220"/>
      <c r="FUW79" s="335"/>
      <c r="FUX79" s="330"/>
      <c r="FUY79" s="336"/>
      <c r="FUZ79" s="220"/>
      <c r="FVB79" s="335"/>
      <c r="FVC79" s="330"/>
      <c r="FVD79" s="336"/>
      <c r="FVE79" s="220"/>
      <c r="FVG79" s="335"/>
      <c r="FVH79" s="330"/>
      <c r="FVI79" s="336"/>
      <c r="FVJ79" s="220"/>
      <c r="FVL79" s="335"/>
      <c r="FVM79" s="330"/>
      <c r="FVN79" s="336"/>
      <c r="FVO79" s="220"/>
      <c r="FVQ79" s="335"/>
      <c r="FVR79" s="330"/>
      <c r="FVS79" s="336"/>
      <c r="FVT79" s="220"/>
      <c r="FVV79" s="335"/>
      <c r="FVW79" s="330"/>
      <c r="FVX79" s="336"/>
      <c r="FVY79" s="220"/>
      <c r="FWA79" s="335"/>
      <c r="FWB79" s="330"/>
      <c r="FWC79" s="336"/>
      <c r="FWD79" s="220"/>
      <c r="FWF79" s="335"/>
      <c r="FWG79" s="330"/>
      <c r="FWH79" s="336"/>
      <c r="FWI79" s="220"/>
      <c r="FWK79" s="335"/>
      <c r="FWL79" s="330"/>
      <c r="FWM79" s="336"/>
      <c r="FWN79" s="220"/>
      <c r="FWP79" s="335"/>
      <c r="FWQ79" s="330"/>
      <c r="FWR79" s="336"/>
      <c r="FWS79" s="220"/>
      <c r="FWU79" s="335"/>
      <c r="FWV79" s="330"/>
      <c r="FWW79" s="336"/>
      <c r="FWX79" s="220"/>
      <c r="FWZ79" s="335"/>
      <c r="FXA79" s="330"/>
      <c r="FXB79" s="336"/>
      <c r="FXC79" s="220"/>
      <c r="FXE79" s="335"/>
      <c r="FXF79" s="330"/>
      <c r="FXG79" s="336"/>
      <c r="FXH79" s="220"/>
      <c r="FXJ79" s="335"/>
      <c r="FXK79" s="330"/>
      <c r="FXL79" s="336"/>
      <c r="FXM79" s="220"/>
      <c r="FXO79" s="335"/>
      <c r="FXP79" s="330"/>
      <c r="FXQ79" s="336"/>
      <c r="FXR79" s="220"/>
      <c r="FXT79" s="335"/>
      <c r="FXU79" s="330"/>
      <c r="FXV79" s="336"/>
      <c r="FXW79" s="220"/>
      <c r="FXY79" s="335"/>
      <c r="FXZ79" s="330"/>
      <c r="FYA79" s="336"/>
      <c r="FYB79" s="220"/>
      <c r="FYD79" s="335"/>
      <c r="FYE79" s="330"/>
      <c r="FYF79" s="336"/>
      <c r="FYG79" s="220"/>
      <c r="FYI79" s="335"/>
      <c r="FYJ79" s="330"/>
      <c r="FYK79" s="336"/>
      <c r="FYL79" s="220"/>
      <c r="FYN79" s="335"/>
      <c r="FYO79" s="330"/>
      <c r="FYP79" s="336"/>
      <c r="FYQ79" s="220"/>
      <c r="FYS79" s="335"/>
      <c r="FYT79" s="330"/>
      <c r="FYU79" s="336"/>
      <c r="FYV79" s="220"/>
      <c r="FYX79" s="335"/>
      <c r="FYY79" s="330"/>
      <c r="FYZ79" s="336"/>
      <c r="FZA79" s="220"/>
      <c r="FZC79" s="335"/>
      <c r="FZD79" s="330"/>
      <c r="FZE79" s="336"/>
      <c r="FZF79" s="220"/>
      <c r="FZH79" s="335"/>
      <c r="FZI79" s="330"/>
      <c r="FZJ79" s="336"/>
      <c r="FZK79" s="220"/>
      <c r="FZM79" s="335"/>
      <c r="FZN79" s="330"/>
      <c r="FZO79" s="336"/>
      <c r="FZP79" s="220"/>
      <c r="FZR79" s="335"/>
      <c r="FZS79" s="330"/>
      <c r="FZT79" s="336"/>
      <c r="FZU79" s="220"/>
      <c r="FZW79" s="335"/>
      <c r="FZX79" s="330"/>
      <c r="FZY79" s="336"/>
      <c r="FZZ79" s="220"/>
      <c r="GAB79" s="335"/>
      <c r="GAC79" s="330"/>
      <c r="GAD79" s="336"/>
      <c r="GAE79" s="220"/>
      <c r="GAG79" s="335"/>
      <c r="GAH79" s="330"/>
      <c r="GAI79" s="336"/>
      <c r="GAJ79" s="220"/>
      <c r="GAL79" s="335"/>
      <c r="GAM79" s="330"/>
      <c r="GAN79" s="336"/>
      <c r="GAO79" s="220"/>
      <c r="GAQ79" s="335"/>
      <c r="GAR79" s="330"/>
      <c r="GAS79" s="336"/>
      <c r="GAT79" s="220"/>
      <c r="GAV79" s="335"/>
      <c r="GAW79" s="330"/>
      <c r="GAX79" s="336"/>
      <c r="GAY79" s="220"/>
      <c r="GBA79" s="335"/>
      <c r="GBB79" s="330"/>
      <c r="GBC79" s="336"/>
      <c r="GBD79" s="220"/>
      <c r="GBF79" s="335"/>
      <c r="GBG79" s="330"/>
      <c r="GBH79" s="336"/>
      <c r="GBI79" s="220"/>
      <c r="GBK79" s="335"/>
      <c r="GBL79" s="330"/>
      <c r="GBM79" s="336"/>
      <c r="GBN79" s="220"/>
      <c r="GBP79" s="335"/>
      <c r="GBQ79" s="330"/>
      <c r="GBR79" s="336"/>
      <c r="GBS79" s="220"/>
      <c r="GBU79" s="335"/>
      <c r="GBV79" s="330"/>
      <c r="GBW79" s="336"/>
      <c r="GBX79" s="220"/>
      <c r="GBZ79" s="335"/>
      <c r="GCA79" s="330"/>
      <c r="GCB79" s="336"/>
      <c r="GCC79" s="220"/>
      <c r="GCE79" s="335"/>
      <c r="GCF79" s="330"/>
      <c r="GCG79" s="336"/>
      <c r="GCH79" s="220"/>
      <c r="GCJ79" s="335"/>
      <c r="GCK79" s="330"/>
      <c r="GCL79" s="336"/>
      <c r="GCM79" s="220"/>
      <c r="GCO79" s="335"/>
      <c r="GCP79" s="330"/>
      <c r="GCQ79" s="336"/>
      <c r="GCR79" s="220"/>
      <c r="GCT79" s="335"/>
      <c r="GCU79" s="330"/>
      <c r="GCV79" s="336"/>
      <c r="GCW79" s="220"/>
      <c r="GCY79" s="335"/>
      <c r="GCZ79" s="330"/>
      <c r="GDA79" s="336"/>
      <c r="GDB79" s="220"/>
      <c r="GDD79" s="335"/>
      <c r="GDE79" s="330"/>
      <c r="GDF79" s="336"/>
      <c r="GDG79" s="220"/>
      <c r="GDI79" s="335"/>
      <c r="GDJ79" s="330"/>
      <c r="GDK79" s="336"/>
      <c r="GDL79" s="220"/>
      <c r="GDN79" s="335"/>
      <c r="GDO79" s="330"/>
      <c r="GDP79" s="336"/>
      <c r="GDQ79" s="220"/>
      <c r="GDS79" s="335"/>
      <c r="GDT79" s="330"/>
      <c r="GDU79" s="336"/>
      <c r="GDV79" s="220"/>
      <c r="GDX79" s="335"/>
      <c r="GDY79" s="330"/>
      <c r="GDZ79" s="336"/>
      <c r="GEA79" s="220"/>
      <c r="GEC79" s="335"/>
      <c r="GED79" s="330"/>
      <c r="GEE79" s="336"/>
      <c r="GEF79" s="220"/>
      <c r="GEH79" s="335"/>
      <c r="GEI79" s="330"/>
      <c r="GEJ79" s="336"/>
      <c r="GEK79" s="220"/>
      <c r="GEM79" s="335"/>
      <c r="GEN79" s="330"/>
      <c r="GEO79" s="336"/>
      <c r="GEP79" s="220"/>
      <c r="GER79" s="335"/>
      <c r="GES79" s="330"/>
      <c r="GET79" s="336"/>
      <c r="GEU79" s="220"/>
      <c r="GEW79" s="335"/>
      <c r="GEX79" s="330"/>
      <c r="GEY79" s="336"/>
      <c r="GEZ79" s="220"/>
      <c r="GFB79" s="335"/>
      <c r="GFC79" s="330"/>
      <c r="GFD79" s="336"/>
      <c r="GFE79" s="220"/>
      <c r="GFG79" s="335"/>
      <c r="GFH79" s="330"/>
      <c r="GFI79" s="336"/>
      <c r="GFJ79" s="220"/>
      <c r="GFL79" s="335"/>
      <c r="GFM79" s="330"/>
      <c r="GFN79" s="336"/>
      <c r="GFO79" s="220"/>
      <c r="GFQ79" s="335"/>
      <c r="GFR79" s="330"/>
      <c r="GFS79" s="336"/>
      <c r="GFT79" s="220"/>
      <c r="GFV79" s="335"/>
      <c r="GFW79" s="330"/>
      <c r="GFX79" s="336"/>
      <c r="GFY79" s="220"/>
      <c r="GGA79" s="335"/>
      <c r="GGB79" s="330"/>
      <c r="GGC79" s="336"/>
      <c r="GGD79" s="220"/>
      <c r="GGF79" s="335"/>
      <c r="GGG79" s="330"/>
      <c r="GGH79" s="336"/>
      <c r="GGI79" s="220"/>
      <c r="GGK79" s="335"/>
      <c r="GGL79" s="330"/>
      <c r="GGM79" s="336"/>
      <c r="GGN79" s="220"/>
      <c r="GGP79" s="335"/>
      <c r="GGQ79" s="330"/>
      <c r="GGR79" s="336"/>
      <c r="GGS79" s="220"/>
      <c r="GGU79" s="335"/>
      <c r="GGV79" s="330"/>
      <c r="GGW79" s="336"/>
      <c r="GGX79" s="220"/>
      <c r="GGZ79" s="335"/>
      <c r="GHA79" s="330"/>
      <c r="GHB79" s="336"/>
      <c r="GHC79" s="220"/>
      <c r="GHE79" s="335"/>
      <c r="GHF79" s="330"/>
      <c r="GHG79" s="336"/>
      <c r="GHH79" s="220"/>
      <c r="GHJ79" s="335"/>
      <c r="GHK79" s="330"/>
      <c r="GHL79" s="336"/>
      <c r="GHM79" s="220"/>
      <c r="GHO79" s="335"/>
      <c r="GHP79" s="330"/>
      <c r="GHQ79" s="336"/>
      <c r="GHR79" s="220"/>
      <c r="GHT79" s="335"/>
      <c r="GHU79" s="330"/>
      <c r="GHV79" s="336"/>
      <c r="GHW79" s="220"/>
      <c r="GHY79" s="335"/>
      <c r="GHZ79" s="330"/>
      <c r="GIA79" s="336"/>
      <c r="GIB79" s="220"/>
      <c r="GID79" s="335"/>
      <c r="GIE79" s="330"/>
      <c r="GIF79" s="336"/>
      <c r="GIG79" s="220"/>
      <c r="GII79" s="335"/>
      <c r="GIJ79" s="330"/>
      <c r="GIK79" s="336"/>
      <c r="GIL79" s="220"/>
      <c r="GIN79" s="335"/>
      <c r="GIO79" s="330"/>
      <c r="GIP79" s="336"/>
      <c r="GIQ79" s="220"/>
      <c r="GIS79" s="335"/>
      <c r="GIT79" s="330"/>
      <c r="GIU79" s="336"/>
      <c r="GIV79" s="220"/>
      <c r="GIX79" s="335"/>
      <c r="GIY79" s="330"/>
      <c r="GIZ79" s="336"/>
      <c r="GJA79" s="220"/>
      <c r="GJC79" s="335"/>
      <c r="GJD79" s="330"/>
      <c r="GJE79" s="336"/>
      <c r="GJF79" s="220"/>
      <c r="GJH79" s="335"/>
      <c r="GJI79" s="330"/>
      <c r="GJJ79" s="336"/>
      <c r="GJK79" s="220"/>
      <c r="GJM79" s="335"/>
      <c r="GJN79" s="330"/>
      <c r="GJO79" s="336"/>
      <c r="GJP79" s="220"/>
      <c r="GJR79" s="335"/>
      <c r="GJS79" s="330"/>
      <c r="GJT79" s="336"/>
      <c r="GJU79" s="220"/>
      <c r="GJW79" s="335"/>
      <c r="GJX79" s="330"/>
      <c r="GJY79" s="336"/>
      <c r="GJZ79" s="220"/>
      <c r="GKB79" s="335"/>
      <c r="GKC79" s="330"/>
      <c r="GKD79" s="336"/>
      <c r="GKE79" s="220"/>
      <c r="GKG79" s="335"/>
      <c r="GKH79" s="330"/>
      <c r="GKI79" s="336"/>
      <c r="GKJ79" s="220"/>
      <c r="GKL79" s="335"/>
      <c r="GKM79" s="330"/>
      <c r="GKN79" s="336"/>
      <c r="GKO79" s="220"/>
      <c r="GKQ79" s="335"/>
      <c r="GKR79" s="330"/>
      <c r="GKS79" s="336"/>
      <c r="GKT79" s="220"/>
      <c r="GKV79" s="335"/>
      <c r="GKW79" s="330"/>
      <c r="GKX79" s="336"/>
      <c r="GKY79" s="220"/>
      <c r="GLA79" s="335"/>
      <c r="GLB79" s="330"/>
      <c r="GLC79" s="336"/>
      <c r="GLD79" s="220"/>
      <c r="GLF79" s="335"/>
      <c r="GLG79" s="330"/>
      <c r="GLH79" s="336"/>
      <c r="GLI79" s="220"/>
      <c r="GLK79" s="335"/>
      <c r="GLL79" s="330"/>
      <c r="GLM79" s="336"/>
      <c r="GLN79" s="220"/>
      <c r="GLP79" s="335"/>
      <c r="GLQ79" s="330"/>
      <c r="GLR79" s="336"/>
      <c r="GLS79" s="220"/>
      <c r="GLU79" s="335"/>
      <c r="GLV79" s="330"/>
      <c r="GLW79" s="336"/>
      <c r="GLX79" s="220"/>
      <c r="GLZ79" s="335"/>
      <c r="GMA79" s="330"/>
      <c r="GMB79" s="336"/>
      <c r="GMC79" s="220"/>
      <c r="GME79" s="335"/>
      <c r="GMF79" s="330"/>
      <c r="GMG79" s="336"/>
      <c r="GMH79" s="220"/>
      <c r="GMJ79" s="335"/>
      <c r="GMK79" s="330"/>
      <c r="GML79" s="336"/>
      <c r="GMM79" s="220"/>
      <c r="GMO79" s="335"/>
      <c r="GMP79" s="330"/>
      <c r="GMQ79" s="336"/>
      <c r="GMR79" s="220"/>
      <c r="GMT79" s="335"/>
      <c r="GMU79" s="330"/>
      <c r="GMV79" s="336"/>
      <c r="GMW79" s="220"/>
      <c r="GMY79" s="335"/>
      <c r="GMZ79" s="330"/>
      <c r="GNA79" s="336"/>
      <c r="GNB79" s="220"/>
      <c r="GND79" s="335"/>
      <c r="GNE79" s="330"/>
      <c r="GNF79" s="336"/>
      <c r="GNG79" s="220"/>
      <c r="GNI79" s="335"/>
      <c r="GNJ79" s="330"/>
      <c r="GNK79" s="336"/>
      <c r="GNL79" s="220"/>
      <c r="GNN79" s="335"/>
      <c r="GNO79" s="330"/>
      <c r="GNP79" s="336"/>
      <c r="GNQ79" s="220"/>
      <c r="GNS79" s="335"/>
      <c r="GNT79" s="330"/>
      <c r="GNU79" s="336"/>
      <c r="GNV79" s="220"/>
      <c r="GNX79" s="335"/>
      <c r="GNY79" s="330"/>
      <c r="GNZ79" s="336"/>
      <c r="GOA79" s="220"/>
      <c r="GOC79" s="335"/>
      <c r="GOD79" s="330"/>
      <c r="GOE79" s="336"/>
      <c r="GOF79" s="220"/>
      <c r="GOH79" s="335"/>
      <c r="GOI79" s="330"/>
      <c r="GOJ79" s="336"/>
      <c r="GOK79" s="220"/>
      <c r="GOM79" s="335"/>
      <c r="GON79" s="330"/>
      <c r="GOO79" s="336"/>
      <c r="GOP79" s="220"/>
      <c r="GOR79" s="335"/>
      <c r="GOS79" s="330"/>
      <c r="GOT79" s="336"/>
      <c r="GOU79" s="220"/>
      <c r="GOW79" s="335"/>
      <c r="GOX79" s="330"/>
      <c r="GOY79" s="336"/>
      <c r="GOZ79" s="220"/>
      <c r="GPB79" s="335"/>
      <c r="GPC79" s="330"/>
      <c r="GPD79" s="336"/>
      <c r="GPE79" s="220"/>
      <c r="GPG79" s="335"/>
      <c r="GPH79" s="330"/>
      <c r="GPI79" s="336"/>
      <c r="GPJ79" s="220"/>
      <c r="GPL79" s="335"/>
      <c r="GPM79" s="330"/>
      <c r="GPN79" s="336"/>
      <c r="GPO79" s="220"/>
      <c r="GPQ79" s="335"/>
      <c r="GPR79" s="330"/>
      <c r="GPS79" s="336"/>
      <c r="GPT79" s="220"/>
      <c r="GPV79" s="335"/>
      <c r="GPW79" s="330"/>
      <c r="GPX79" s="336"/>
      <c r="GPY79" s="220"/>
      <c r="GQA79" s="335"/>
      <c r="GQB79" s="330"/>
      <c r="GQC79" s="336"/>
      <c r="GQD79" s="220"/>
      <c r="GQF79" s="335"/>
      <c r="GQG79" s="330"/>
      <c r="GQH79" s="336"/>
      <c r="GQI79" s="220"/>
      <c r="GQK79" s="335"/>
      <c r="GQL79" s="330"/>
      <c r="GQM79" s="336"/>
      <c r="GQN79" s="220"/>
      <c r="GQP79" s="335"/>
      <c r="GQQ79" s="330"/>
      <c r="GQR79" s="336"/>
      <c r="GQS79" s="220"/>
      <c r="GQU79" s="335"/>
      <c r="GQV79" s="330"/>
      <c r="GQW79" s="336"/>
      <c r="GQX79" s="220"/>
      <c r="GQZ79" s="335"/>
      <c r="GRA79" s="330"/>
      <c r="GRB79" s="336"/>
      <c r="GRC79" s="220"/>
      <c r="GRE79" s="335"/>
      <c r="GRF79" s="330"/>
      <c r="GRG79" s="336"/>
      <c r="GRH79" s="220"/>
      <c r="GRJ79" s="335"/>
      <c r="GRK79" s="330"/>
      <c r="GRL79" s="336"/>
      <c r="GRM79" s="220"/>
      <c r="GRO79" s="335"/>
      <c r="GRP79" s="330"/>
      <c r="GRQ79" s="336"/>
      <c r="GRR79" s="220"/>
      <c r="GRT79" s="335"/>
      <c r="GRU79" s="330"/>
      <c r="GRV79" s="336"/>
      <c r="GRW79" s="220"/>
      <c r="GRY79" s="335"/>
      <c r="GRZ79" s="330"/>
      <c r="GSA79" s="336"/>
      <c r="GSB79" s="220"/>
      <c r="GSD79" s="335"/>
      <c r="GSE79" s="330"/>
      <c r="GSF79" s="336"/>
      <c r="GSG79" s="220"/>
      <c r="GSI79" s="335"/>
      <c r="GSJ79" s="330"/>
      <c r="GSK79" s="336"/>
      <c r="GSL79" s="220"/>
      <c r="GSN79" s="335"/>
      <c r="GSO79" s="330"/>
      <c r="GSP79" s="336"/>
      <c r="GSQ79" s="220"/>
      <c r="GSS79" s="335"/>
      <c r="GST79" s="330"/>
      <c r="GSU79" s="336"/>
      <c r="GSV79" s="220"/>
      <c r="GSX79" s="335"/>
      <c r="GSY79" s="330"/>
      <c r="GSZ79" s="336"/>
      <c r="GTA79" s="220"/>
      <c r="GTC79" s="335"/>
      <c r="GTD79" s="330"/>
      <c r="GTE79" s="336"/>
      <c r="GTF79" s="220"/>
      <c r="GTH79" s="335"/>
      <c r="GTI79" s="330"/>
      <c r="GTJ79" s="336"/>
      <c r="GTK79" s="220"/>
      <c r="GTM79" s="335"/>
      <c r="GTN79" s="330"/>
      <c r="GTO79" s="336"/>
      <c r="GTP79" s="220"/>
      <c r="GTR79" s="335"/>
      <c r="GTS79" s="330"/>
      <c r="GTT79" s="336"/>
      <c r="GTU79" s="220"/>
      <c r="GTW79" s="335"/>
      <c r="GTX79" s="330"/>
      <c r="GTY79" s="336"/>
      <c r="GTZ79" s="220"/>
      <c r="GUB79" s="335"/>
      <c r="GUC79" s="330"/>
      <c r="GUD79" s="336"/>
      <c r="GUE79" s="220"/>
      <c r="GUG79" s="335"/>
      <c r="GUH79" s="330"/>
      <c r="GUI79" s="336"/>
      <c r="GUJ79" s="220"/>
      <c r="GUL79" s="335"/>
      <c r="GUM79" s="330"/>
      <c r="GUN79" s="336"/>
      <c r="GUO79" s="220"/>
      <c r="GUQ79" s="335"/>
      <c r="GUR79" s="330"/>
      <c r="GUS79" s="336"/>
      <c r="GUT79" s="220"/>
      <c r="GUV79" s="335"/>
      <c r="GUW79" s="330"/>
      <c r="GUX79" s="336"/>
      <c r="GUY79" s="220"/>
      <c r="GVA79" s="335"/>
      <c r="GVB79" s="330"/>
      <c r="GVC79" s="336"/>
      <c r="GVD79" s="220"/>
      <c r="GVF79" s="335"/>
      <c r="GVG79" s="330"/>
      <c r="GVH79" s="336"/>
      <c r="GVI79" s="220"/>
      <c r="GVK79" s="335"/>
      <c r="GVL79" s="330"/>
      <c r="GVM79" s="336"/>
      <c r="GVN79" s="220"/>
      <c r="GVP79" s="335"/>
      <c r="GVQ79" s="330"/>
      <c r="GVR79" s="336"/>
      <c r="GVS79" s="220"/>
      <c r="GVU79" s="335"/>
      <c r="GVV79" s="330"/>
      <c r="GVW79" s="336"/>
      <c r="GVX79" s="220"/>
      <c r="GVZ79" s="335"/>
      <c r="GWA79" s="330"/>
      <c r="GWB79" s="336"/>
      <c r="GWC79" s="220"/>
      <c r="GWE79" s="335"/>
      <c r="GWF79" s="330"/>
      <c r="GWG79" s="336"/>
      <c r="GWH79" s="220"/>
      <c r="GWJ79" s="335"/>
      <c r="GWK79" s="330"/>
      <c r="GWL79" s="336"/>
      <c r="GWM79" s="220"/>
      <c r="GWO79" s="335"/>
      <c r="GWP79" s="330"/>
      <c r="GWQ79" s="336"/>
      <c r="GWR79" s="220"/>
      <c r="GWT79" s="335"/>
      <c r="GWU79" s="330"/>
      <c r="GWV79" s="336"/>
      <c r="GWW79" s="220"/>
      <c r="GWY79" s="335"/>
      <c r="GWZ79" s="330"/>
      <c r="GXA79" s="336"/>
      <c r="GXB79" s="220"/>
      <c r="GXD79" s="335"/>
      <c r="GXE79" s="330"/>
      <c r="GXF79" s="336"/>
      <c r="GXG79" s="220"/>
      <c r="GXI79" s="335"/>
      <c r="GXJ79" s="330"/>
      <c r="GXK79" s="336"/>
      <c r="GXL79" s="220"/>
      <c r="GXN79" s="335"/>
      <c r="GXO79" s="330"/>
      <c r="GXP79" s="336"/>
      <c r="GXQ79" s="220"/>
      <c r="GXS79" s="335"/>
      <c r="GXT79" s="330"/>
      <c r="GXU79" s="336"/>
      <c r="GXV79" s="220"/>
      <c r="GXX79" s="335"/>
      <c r="GXY79" s="330"/>
      <c r="GXZ79" s="336"/>
      <c r="GYA79" s="220"/>
      <c r="GYC79" s="335"/>
      <c r="GYD79" s="330"/>
      <c r="GYE79" s="336"/>
      <c r="GYF79" s="220"/>
      <c r="GYH79" s="335"/>
      <c r="GYI79" s="330"/>
      <c r="GYJ79" s="336"/>
      <c r="GYK79" s="220"/>
      <c r="GYM79" s="335"/>
      <c r="GYN79" s="330"/>
      <c r="GYO79" s="336"/>
      <c r="GYP79" s="220"/>
      <c r="GYR79" s="335"/>
      <c r="GYS79" s="330"/>
      <c r="GYT79" s="336"/>
      <c r="GYU79" s="220"/>
      <c r="GYW79" s="335"/>
      <c r="GYX79" s="330"/>
      <c r="GYY79" s="336"/>
      <c r="GYZ79" s="220"/>
      <c r="GZB79" s="335"/>
      <c r="GZC79" s="330"/>
      <c r="GZD79" s="336"/>
      <c r="GZE79" s="220"/>
      <c r="GZG79" s="335"/>
      <c r="GZH79" s="330"/>
      <c r="GZI79" s="336"/>
      <c r="GZJ79" s="220"/>
      <c r="GZL79" s="335"/>
      <c r="GZM79" s="330"/>
      <c r="GZN79" s="336"/>
      <c r="GZO79" s="220"/>
      <c r="GZQ79" s="335"/>
      <c r="GZR79" s="330"/>
      <c r="GZS79" s="336"/>
      <c r="GZT79" s="220"/>
      <c r="GZV79" s="335"/>
      <c r="GZW79" s="330"/>
      <c r="GZX79" s="336"/>
      <c r="GZY79" s="220"/>
      <c r="HAA79" s="335"/>
      <c r="HAB79" s="330"/>
      <c r="HAC79" s="336"/>
      <c r="HAD79" s="220"/>
      <c r="HAF79" s="335"/>
      <c r="HAG79" s="330"/>
      <c r="HAH79" s="336"/>
      <c r="HAI79" s="220"/>
      <c r="HAK79" s="335"/>
      <c r="HAL79" s="330"/>
      <c r="HAM79" s="336"/>
      <c r="HAN79" s="220"/>
      <c r="HAP79" s="335"/>
      <c r="HAQ79" s="330"/>
      <c r="HAR79" s="336"/>
      <c r="HAS79" s="220"/>
      <c r="HAU79" s="335"/>
      <c r="HAV79" s="330"/>
      <c r="HAW79" s="336"/>
      <c r="HAX79" s="220"/>
      <c r="HAZ79" s="335"/>
      <c r="HBA79" s="330"/>
      <c r="HBB79" s="336"/>
      <c r="HBC79" s="220"/>
      <c r="HBE79" s="335"/>
      <c r="HBF79" s="330"/>
      <c r="HBG79" s="336"/>
      <c r="HBH79" s="220"/>
      <c r="HBJ79" s="335"/>
      <c r="HBK79" s="330"/>
      <c r="HBL79" s="336"/>
      <c r="HBM79" s="220"/>
      <c r="HBO79" s="335"/>
      <c r="HBP79" s="330"/>
      <c r="HBQ79" s="336"/>
      <c r="HBR79" s="220"/>
      <c r="HBT79" s="335"/>
      <c r="HBU79" s="330"/>
      <c r="HBV79" s="336"/>
      <c r="HBW79" s="220"/>
      <c r="HBY79" s="335"/>
      <c r="HBZ79" s="330"/>
      <c r="HCA79" s="336"/>
      <c r="HCB79" s="220"/>
      <c r="HCD79" s="335"/>
      <c r="HCE79" s="330"/>
      <c r="HCF79" s="336"/>
      <c r="HCG79" s="220"/>
      <c r="HCI79" s="335"/>
      <c r="HCJ79" s="330"/>
      <c r="HCK79" s="336"/>
      <c r="HCL79" s="220"/>
      <c r="HCN79" s="335"/>
      <c r="HCO79" s="330"/>
      <c r="HCP79" s="336"/>
      <c r="HCQ79" s="220"/>
      <c r="HCS79" s="335"/>
      <c r="HCT79" s="330"/>
      <c r="HCU79" s="336"/>
      <c r="HCV79" s="220"/>
      <c r="HCX79" s="335"/>
      <c r="HCY79" s="330"/>
      <c r="HCZ79" s="336"/>
      <c r="HDA79" s="220"/>
      <c r="HDC79" s="335"/>
      <c r="HDD79" s="330"/>
      <c r="HDE79" s="336"/>
      <c r="HDF79" s="220"/>
      <c r="HDH79" s="335"/>
      <c r="HDI79" s="330"/>
      <c r="HDJ79" s="336"/>
      <c r="HDK79" s="220"/>
      <c r="HDM79" s="335"/>
      <c r="HDN79" s="330"/>
      <c r="HDO79" s="336"/>
      <c r="HDP79" s="220"/>
      <c r="HDR79" s="335"/>
      <c r="HDS79" s="330"/>
      <c r="HDT79" s="336"/>
      <c r="HDU79" s="220"/>
      <c r="HDW79" s="335"/>
      <c r="HDX79" s="330"/>
      <c r="HDY79" s="336"/>
      <c r="HDZ79" s="220"/>
      <c r="HEB79" s="335"/>
      <c r="HEC79" s="330"/>
      <c r="HED79" s="336"/>
      <c r="HEE79" s="220"/>
      <c r="HEG79" s="335"/>
      <c r="HEH79" s="330"/>
      <c r="HEI79" s="336"/>
      <c r="HEJ79" s="220"/>
      <c r="HEL79" s="335"/>
      <c r="HEM79" s="330"/>
      <c r="HEN79" s="336"/>
      <c r="HEO79" s="220"/>
      <c r="HEQ79" s="335"/>
      <c r="HER79" s="330"/>
      <c r="HES79" s="336"/>
      <c r="HET79" s="220"/>
      <c r="HEV79" s="335"/>
      <c r="HEW79" s="330"/>
      <c r="HEX79" s="336"/>
      <c r="HEY79" s="220"/>
      <c r="HFA79" s="335"/>
      <c r="HFB79" s="330"/>
      <c r="HFC79" s="336"/>
      <c r="HFD79" s="220"/>
      <c r="HFF79" s="335"/>
      <c r="HFG79" s="330"/>
      <c r="HFH79" s="336"/>
      <c r="HFI79" s="220"/>
      <c r="HFK79" s="335"/>
      <c r="HFL79" s="330"/>
      <c r="HFM79" s="336"/>
      <c r="HFN79" s="220"/>
      <c r="HFP79" s="335"/>
      <c r="HFQ79" s="330"/>
      <c r="HFR79" s="336"/>
      <c r="HFS79" s="220"/>
      <c r="HFU79" s="335"/>
      <c r="HFV79" s="330"/>
      <c r="HFW79" s="336"/>
      <c r="HFX79" s="220"/>
      <c r="HFZ79" s="335"/>
      <c r="HGA79" s="330"/>
      <c r="HGB79" s="336"/>
      <c r="HGC79" s="220"/>
      <c r="HGE79" s="335"/>
      <c r="HGF79" s="330"/>
      <c r="HGG79" s="336"/>
      <c r="HGH79" s="220"/>
      <c r="HGJ79" s="335"/>
      <c r="HGK79" s="330"/>
      <c r="HGL79" s="336"/>
      <c r="HGM79" s="220"/>
      <c r="HGO79" s="335"/>
      <c r="HGP79" s="330"/>
      <c r="HGQ79" s="336"/>
      <c r="HGR79" s="220"/>
      <c r="HGT79" s="335"/>
      <c r="HGU79" s="330"/>
      <c r="HGV79" s="336"/>
      <c r="HGW79" s="220"/>
      <c r="HGY79" s="335"/>
      <c r="HGZ79" s="330"/>
      <c r="HHA79" s="336"/>
      <c r="HHB79" s="220"/>
      <c r="HHD79" s="335"/>
      <c r="HHE79" s="330"/>
      <c r="HHF79" s="336"/>
      <c r="HHG79" s="220"/>
      <c r="HHI79" s="335"/>
      <c r="HHJ79" s="330"/>
      <c r="HHK79" s="336"/>
      <c r="HHL79" s="220"/>
      <c r="HHN79" s="335"/>
      <c r="HHO79" s="330"/>
      <c r="HHP79" s="336"/>
      <c r="HHQ79" s="220"/>
      <c r="HHS79" s="335"/>
      <c r="HHT79" s="330"/>
      <c r="HHU79" s="336"/>
      <c r="HHV79" s="220"/>
      <c r="HHX79" s="335"/>
      <c r="HHY79" s="330"/>
      <c r="HHZ79" s="336"/>
      <c r="HIA79" s="220"/>
      <c r="HIC79" s="335"/>
      <c r="HID79" s="330"/>
      <c r="HIE79" s="336"/>
      <c r="HIF79" s="220"/>
      <c r="HIH79" s="335"/>
      <c r="HII79" s="330"/>
      <c r="HIJ79" s="336"/>
      <c r="HIK79" s="220"/>
      <c r="HIM79" s="335"/>
      <c r="HIN79" s="330"/>
      <c r="HIO79" s="336"/>
      <c r="HIP79" s="220"/>
      <c r="HIR79" s="335"/>
      <c r="HIS79" s="330"/>
      <c r="HIT79" s="336"/>
      <c r="HIU79" s="220"/>
      <c r="HIW79" s="335"/>
      <c r="HIX79" s="330"/>
      <c r="HIY79" s="336"/>
      <c r="HIZ79" s="220"/>
      <c r="HJB79" s="335"/>
      <c r="HJC79" s="330"/>
      <c r="HJD79" s="336"/>
      <c r="HJE79" s="220"/>
      <c r="HJG79" s="335"/>
      <c r="HJH79" s="330"/>
      <c r="HJI79" s="336"/>
      <c r="HJJ79" s="220"/>
      <c r="HJL79" s="335"/>
      <c r="HJM79" s="330"/>
      <c r="HJN79" s="336"/>
      <c r="HJO79" s="220"/>
      <c r="HJQ79" s="335"/>
      <c r="HJR79" s="330"/>
      <c r="HJS79" s="336"/>
      <c r="HJT79" s="220"/>
      <c r="HJV79" s="335"/>
      <c r="HJW79" s="330"/>
      <c r="HJX79" s="336"/>
      <c r="HJY79" s="220"/>
      <c r="HKA79" s="335"/>
      <c r="HKB79" s="330"/>
      <c r="HKC79" s="336"/>
      <c r="HKD79" s="220"/>
      <c r="HKF79" s="335"/>
      <c r="HKG79" s="330"/>
      <c r="HKH79" s="336"/>
      <c r="HKI79" s="220"/>
      <c r="HKK79" s="335"/>
      <c r="HKL79" s="330"/>
      <c r="HKM79" s="336"/>
      <c r="HKN79" s="220"/>
      <c r="HKP79" s="335"/>
      <c r="HKQ79" s="330"/>
      <c r="HKR79" s="336"/>
      <c r="HKS79" s="220"/>
      <c r="HKU79" s="335"/>
      <c r="HKV79" s="330"/>
      <c r="HKW79" s="336"/>
      <c r="HKX79" s="220"/>
      <c r="HKZ79" s="335"/>
      <c r="HLA79" s="330"/>
      <c r="HLB79" s="336"/>
      <c r="HLC79" s="220"/>
      <c r="HLE79" s="335"/>
      <c r="HLF79" s="330"/>
      <c r="HLG79" s="336"/>
      <c r="HLH79" s="220"/>
      <c r="HLJ79" s="335"/>
      <c r="HLK79" s="330"/>
      <c r="HLL79" s="336"/>
      <c r="HLM79" s="220"/>
      <c r="HLO79" s="335"/>
      <c r="HLP79" s="330"/>
      <c r="HLQ79" s="336"/>
      <c r="HLR79" s="220"/>
      <c r="HLT79" s="335"/>
      <c r="HLU79" s="330"/>
      <c r="HLV79" s="336"/>
      <c r="HLW79" s="220"/>
      <c r="HLY79" s="335"/>
      <c r="HLZ79" s="330"/>
      <c r="HMA79" s="336"/>
      <c r="HMB79" s="220"/>
      <c r="HMD79" s="335"/>
      <c r="HME79" s="330"/>
      <c r="HMF79" s="336"/>
      <c r="HMG79" s="220"/>
      <c r="HMI79" s="335"/>
      <c r="HMJ79" s="330"/>
      <c r="HMK79" s="336"/>
      <c r="HML79" s="220"/>
      <c r="HMN79" s="335"/>
      <c r="HMO79" s="330"/>
      <c r="HMP79" s="336"/>
      <c r="HMQ79" s="220"/>
      <c r="HMS79" s="335"/>
      <c r="HMT79" s="330"/>
      <c r="HMU79" s="336"/>
      <c r="HMV79" s="220"/>
      <c r="HMX79" s="335"/>
      <c r="HMY79" s="330"/>
      <c r="HMZ79" s="336"/>
      <c r="HNA79" s="220"/>
      <c r="HNC79" s="335"/>
      <c r="HND79" s="330"/>
      <c r="HNE79" s="336"/>
      <c r="HNF79" s="220"/>
      <c r="HNH79" s="335"/>
      <c r="HNI79" s="330"/>
      <c r="HNJ79" s="336"/>
      <c r="HNK79" s="220"/>
      <c r="HNM79" s="335"/>
      <c r="HNN79" s="330"/>
      <c r="HNO79" s="336"/>
      <c r="HNP79" s="220"/>
      <c r="HNR79" s="335"/>
      <c r="HNS79" s="330"/>
      <c r="HNT79" s="336"/>
      <c r="HNU79" s="220"/>
      <c r="HNW79" s="335"/>
      <c r="HNX79" s="330"/>
      <c r="HNY79" s="336"/>
      <c r="HNZ79" s="220"/>
      <c r="HOB79" s="335"/>
      <c r="HOC79" s="330"/>
      <c r="HOD79" s="336"/>
      <c r="HOE79" s="220"/>
      <c r="HOG79" s="335"/>
      <c r="HOH79" s="330"/>
      <c r="HOI79" s="336"/>
      <c r="HOJ79" s="220"/>
      <c r="HOL79" s="335"/>
      <c r="HOM79" s="330"/>
      <c r="HON79" s="336"/>
      <c r="HOO79" s="220"/>
      <c r="HOQ79" s="335"/>
      <c r="HOR79" s="330"/>
      <c r="HOS79" s="336"/>
      <c r="HOT79" s="220"/>
      <c r="HOV79" s="335"/>
      <c r="HOW79" s="330"/>
      <c r="HOX79" s="336"/>
      <c r="HOY79" s="220"/>
      <c r="HPA79" s="335"/>
      <c r="HPB79" s="330"/>
      <c r="HPC79" s="336"/>
      <c r="HPD79" s="220"/>
      <c r="HPF79" s="335"/>
      <c r="HPG79" s="330"/>
      <c r="HPH79" s="336"/>
      <c r="HPI79" s="220"/>
      <c r="HPK79" s="335"/>
      <c r="HPL79" s="330"/>
      <c r="HPM79" s="336"/>
      <c r="HPN79" s="220"/>
      <c r="HPP79" s="335"/>
      <c r="HPQ79" s="330"/>
      <c r="HPR79" s="336"/>
      <c r="HPS79" s="220"/>
      <c r="HPU79" s="335"/>
      <c r="HPV79" s="330"/>
      <c r="HPW79" s="336"/>
      <c r="HPX79" s="220"/>
      <c r="HPZ79" s="335"/>
      <c r="HQA79" s="330"/>
      <c r="HQB79" s="336"/>
      <c r="HQC79" s="220"/>
      <c r="HQE79" s="335"/>
      <c r="HQF79" s="330"/>
      <c r="HQG79" s="336"/>
      <c r="HQH79" s="220"/>
      <c r="HQJ79" s="335"/>
      <c r="HQK79" s="330"/>
      <c r="HQL79" s="336"/>
      <c r="HQM79" s="220"/>
      <c r="HQO79" s="335"/>
      <c r="HQP79" s="330"/>
      <c r="HQQ79" s="336"/>
      <c r="HQR79" s="220"/>
      <c r="HQT79" s="335"/>
      <c r="HQU79" s="330"/>
      <c r="HQV79" s="336"/>
      <c r="HQW79" s="220"/>
      <c r="HQY79" s="335"/>
      <c r="HQZ79" s="330"/>
      <c r="HRA79" s="336"/>
      <c r="HRB79" s="220"/>
      <c r="HRD79" s="335"/>
      <c r="HRE79" s="330"/>
      <c r="HRF79" s="336"/>
      <c r="HRG79" s="220"/>
      <c r="HRI79" s="335"/>
      <c r="HRJ79" s="330"/>
      <c r="HRK79" s="336"/>
      <c r="HRL79" s="220"/>
      <c r="HRN79" s="335"/>
      <c r="HRO79" s="330"/>
      <c r="HRP79" s="336"/>
      <c r="HRQ79" s="220"/>
      <c r="HRS79" s="335"/>
      <c r="HRT79" s="330"/>
      <c r="HRU79" s="336"/>
      <c r="HRV79" s="220"/>
      <c r="HRX79" s="335"/>
      <c r="HRY79" s="330"/>
      <c r="HRZ79" s="336"/>
      <c r="HSA79" s="220"/>
      <c r="HSC79" s="335"/>
      <c r="HSD79" s="330"/>
      <c r="HSE79" s="336"/>
      <c r="HSF79" s="220"/>
      <c r="HSH79" s="335"/>
      <c r="HSI79" s="330"/>
      <c r="HSJ79" s="336"/>
      <c r="HSK79" s="220"/>
      <c r="HSM79" s="335"/>
      <c r="HSN79" s="330"/>
      <c r="HSO79" s="336"/>
      <c r="HSP79" s="220"/>
      <c r="HSR79" s="335"/>
      <c r="HSS79" s="330"/>
      <c r="HST79" s="336"/>
      <c r="HSU79" s="220"/>
      <c r="HSW79" s="335"/>
      <c r="HSX79" s="330"/>
      <c r="HSY79" s="336"/>
      <c r="HSZ79" s="220"/>
      <c r="HTB79" s="335"/>
      <c r="HTC79" s="330"/>
      <c r="HTD79" s="336"/>
      <c r="HTE79" s="220"/>
      <c r="HTG79" s="335"/>
      <c r="HTH79" s="330"/>
      <c r="HTI79" s="336"/>
      <c r="HTJ79" s="220"/>
      <c r="HTL79" s="335"/>
      <c r="HTM79" s="330"/>
      <c r="HTN79" s="336"/>
      <c r="HTO79" s="220"/>
      <c r="HTQ79" s="335"/>
      <c r="HTR79" s="330"/>
      <c r="HTS79" s="336"/>
      <c r="HTT79" s="220"/>
      <c r="HTV79" s="335"/>
      <c r="HTW79" s="330"/>
      <c r="HTX79" s="336"/>
      <c r="HTY79" s="220"/>
      <c r="HUA79" s="335"/>
      <c r="HUB79" s="330"/>
      <c r="HUC79" s="336"/>
      <c r="HUD79" s="220"/>
      <c r="HUF79" s="335"/>
      <c r="HUG79" s="330"/>
      <c r="HUH79" s="336"/>
      <c r="HUI79" s="220"/>
      <c r="HUK79" s="335"/>
      <c r="HUL79" s="330"/>
      <c r="HUM79" s="336"/>
      <c r="HUN79" s="220"/>
      <c r="HUP79" s="335"/>
      <c r="HUQ79" s="330"/>
      <c r="HUR79" s="336"/>
      <c r="HUS79" s="220"/>
      <c r="HUU79" s="335"/>
      <c r="HUV79" s="330"/>
      <c r="HUW79" s="336"/>
      <c r="HUX79" s="220"/>
      <c r="HUZ79" s="335"/>
      <c r="HVA79" s="330"/>
      <c r="HVB79" s="336"/>
      <c r="HVC79" s="220"/>
      <c r="HVE79" s="335"/>
      <c r="HVF79" s="330"/>
      <c r="HVG79" s="336"/>
      <c r="HVH79" s="220"/>
      <c r="HVJ79" s="335"/>
      <c r="HVK79" s="330"/>
      <c r="HVL79" s="336"/>
      <c r="HVM79" s="220"/>
      <c r="HVO79" s="335"/>
      <c r="HVP79" s="330"/>
      <c r="HVQ79" s="336"/>
      <c r="HVR79" s="220"/>
      <c r="HVT79" s="335"/>
      <c r="HVU79" s="330"/>
      <c r="HVV79" s="336"/>
      <c r="HVW79" s="220"/>
      <c r="HVY79" s="335"/>
      <c r="HVZ79" s="330"/>
      <c r="HWA79" s="336"/>
      <c r="HWB79" s="220"/>
      <c r="HWD79" s="335"/>
      <c r="HWE79" s="330"/>
      <c r="HWF79" s="336"/>
      <c r="HWG79" s="220"/>
      <c r="HWI79" s="335"/>
      <c r="HWJ79" s="330"/>
      <c r="HWK79" s="336"/>
      <c r="HWL79" s="220"/>
      <c r="HWN79" s="335"/>
      <c r="HWO79" s="330"/>
      <c r="HWP79" s="336"/>
      <c r="HWQ79" s="220"/>
      <c r="HWS79" s="335"/>
      <c r="HWT79" s="330"/>
      <c r="HWU79" s="336"/>
      <c r="HWV79" s="220"/>
      <c r="HWX79" s="335"/>
      <c r="HWY79" s="330"/>
      <c r="HWZ79" s="336"/>
      <c r="HXA79" s="220"/>
      <c r="HXC79" s="335"/>
      <c r="HXD79" s="330"/>
      <c r="HXE79" s="336"/>
      <c r="HXF79" s="220"/>
      <c r="HXH79" s="335"/>
      <c r="HXI79" s="330"/>
      <c r="HXJ79" s="336"/>
      <c r="HXK79" s="220"/>
      <c r="HXM79" s="335"/>
      <c r="HXN79" s="330"/>
      <c r="HXO79" s="336"/>
      <c r="HXP79" s="220"/>
      <c r="HXR79" s="335"/>
      <c r="HXS79" s="330"/>
      <c r="HXT79" s="336"/>
      <c r="HXU79" s="220"/>
      <c r="HXW79" s="335"/>
      <c r="HXX79" s="330"/>
      <c r="HXY79" s="336"/>
      <c r="HXZ79" s="220"/>
      <c r="HYB79" s="335"/>
      <c r="HYC79" s="330"/>
      <c r="HYD79" s="336"/>
      <c r="HYE79" s="220"/>
      <c r="HYG79" s="335"/>
      <c r="HYH79" s="330"/>
      <c r="HYI79" s="336"/>
      <c r="HYJ79" s="220"/>
      <c r="HYL79" s="335"/>
      <c r="HYM79" s="330"/>
      <c r="HYN79" s="336"/>
      <c r="HYO79" s="220"/>
      <c r="HYQ79" s="335"/>
      <c r="HYR79" s="330"/>
      <c r="HYS79" s="336"/>
      <c r="HYT79" s="220"/>
      <c r="HYV79" s="335"/>
      <c r="HYW79" s="330"/>
      <c r="HYX79" s="336"/>
      <c r="HYY79" s="220"/>
      <c r="HZA79" s="335"/>
      <c r="HZB79" s="330"/>
      <c r="HZC79" s="336"/>
      <c r="HZD79" s="220"/>
      <c r="HZF79" s="335"/>
      <c r="HZG79" s="330"/>
      <c r="HZH79" s="336"/>
      <c r="HZI79" s="220"/>
      <c r="HZK79" s="335"/>
      <c r="HZL79" s="330"/>
      <c r="HZM79" s="336"/>
      <c r="HZN79" s="220"/>
      <c r="HZP79" s="335"/>
      <c r="HZQ79" s="330"/>
      <c r="HZR79" s="336"/>
      <c r="HZS79" s="220"/>
      <c r="HZU79" s="335"/>
      <c r="HZV79" s="330"/>
      <c r="HZW79" s="336"/>
      <c r="HZX79" s="220"/>
      <c r="HZZ79" s="335"/>
      <c r="IAA79" s="330"/>
      <c r="IAB79" s="336"/>
      <c r="IAC79" s="220"/>
      <c r="IAE79" s="335"/>
      <c r="IAF79" s="330"/>
      <c r="IAG79" s="336"/>
      <c r="IAH79" s="220"/>
      <c r="IAJ79" s="335"/>
      <c r="IAK79" s="330"/>
      <c r="IAL79" s="336"/>
      <c r="IAM79" s="220"/>
      <c r="IAO79" s="335"/>
      <c r="IAP79" s="330"/>
      <c r="IAQ79" s="336"/>
      <c r="IAR79" s="220"/>
      <c r="IAT79" s="335"/>
      <c r="IAU79" s="330"/>
      <c r="IAV79" s="336"/>
      <c r="IAW79" s="220"/>
      <c r="IAY79" s="335"/>
      <c r="IAZ79" s="330"/>
      <c r="IBA79" s="336"/>
      <c r="IBB79" s="220"/>
      <c r="IBD79" s="335"/>
      <c r="IBE79" s="330"/>
      <c r="IBF79" s="336"/>
      <c r="IBG79" s="220"/>
      <c r="IBI79" s="335"/>
      <c r="IBJ79" s="330"/>
      <c r="IBK79" s="336"/>
      <c r="IBL79" s="220"/>
      <c r="IBN79" s="335"/>
      <c r="IBO79" s="330"/>
      <c r="IBP79" s="336"/>
      <c r="IBQ79" s="220"/>
      <c r="IBS79" s="335"/>
      <c r="IBT79" s="330"/>
      <c r="IBU79" s="336"/>
      <c r="IBV79" s="220"/>
      <c r="IBX79" s="335"/>
      <c r="IBY79" s="330"/>
      <c r="IBZ79" s="336"/>
      <c r="ICA79" s="220"/>
      <c r="ICC79" s="335"/>
      <c r="ICD79" s="330"/>
      <c r="ICE79" s="336"/>
      <c r="ICF79" s="220"/>
      <c r="ICH79" s="335"/>
      <c r="ICI79" s="330"/>
      <c r="ICJ79" s="336"/>
      <c r="ICK79" s="220"/>
      <c r="ICM79" s="335"/>
      <c r="ICN79" s="330"/>
      <c r="ICO79" s="336"/>
      <c r="ICP79" s="220"/>
      <c r="ICR79" s="335"/>
      <c r="ICS79" s="330"/>
      <c r="ICT79" s="336"/>
      <c r="ICU79" s="220"/>
      <c r="ICW79" s="335"/>
      <c r="ICX79" s="330"/>
      <c r="ICY79" s="336"/>
      <c r="ICZ79" s="220"/>
      <c r="IDB79" s="335"/>
      <c r="IDC79" s="330"/>
      <c r="IDD79" s="336"/>
      <c r="IDE79" s="220"/>
      <c r="IDG79" s="335"/>
      <c r="IDH79" s="330"/>
      <c r="IDI79" s="336"/>
      <c r="IDJ79" s="220"/>
      <c r="IDL79" s="335"/>
      <c r="IDM79" s="330"/>
      <c r="IDN79" s="336"/>
      <c r="IDO79" s="220"/>
      <c r="IDQ79" s="335"/>
      <c r="IDR79" s="330"/>
      <c r="IDS79" s="336"/>
      <c r="IDT79" s="220"/>
      <c r="IDV79" s="335"/>
      <c r="IDW79" s="330"/>
      <c r="IDX79" s="336"/>
      <c r="IDY79" s="220"/>
      <c r="IEA79" s="335"/>
      <c r="IEB79" s="330"/>
      <c r="IEC79" s="336"/>
      <c r="IED79" s="220"/>
      <c r="IEF79" s="335"/>
      <c r="IEG79" s="330"/>
      <c r="IEH79" s="336"/>
      <c r="IEI79" s="220"/>
      <c r="IEK79" s="335"/>
      <c r="IEL79" s="330"/>
      <c r="IEM79" s="336"/>
      <c r="IEN79" s="220"/>
      <c r="IEP79" s="335"/>
      <c r="IEQ79" s="330"/>
      <c r="IER79" s="336"/>
      <c r="IES79" s="220"/>
      <c r="IEU79" s="335"/>
      <c r="IEV79" s="330"/>
      <c r="IEW79" s="336"/>
      <c r="IEX79" s="220"/>
      <c r="IEZ79" s="335"/>
      <c r="IFA79" s="330"/>
      <c r="IFB79" s="336"/>
      <c r="IFC79" s="220"/>
      <c r="IFE79" s="335"/>
      <c r="IFF79" s="330"/>
      <c r="IFG79" s="336"/>
      <c r="IFH79" s="220"/>
      <c r="IFJ79" s="335"/>
      <c r="IFK79" s="330"/>
      <c r="IFL79" s="336"/>
      <c r="IFM79" s="220"/>
      <c r="IFO79" s="335"/>
      <c r="IFP79" s="330"/>
      <c r="IFQ79" s="336"/>
      <c r="IFR79" s="220"/>
      <c r="IFT79" s="335"/>
      <c r="IFU79" s="330"/>
      <c r="IFV79" s="336"/>
      <c r="IFW79" s="220"/>
      <c r="IFY79" s="335"/>
      <c r="IFZ79" s="330"/>
      <c r="IGA79" s="336"/>
      <c r="IGB79" s="220"/>
      <c r="IGD79" s="335"/>
      <c r="IGE79" s="330"/>
      <c r="IGF79" s="336"/>
      <c r="IGG79" s="220"/>
      <c r="IGI79" s="335"/>
      <c r="IGJ79" s="330"/>
      <c r="IGK79" s="336"/>
      <c r="IGL79" s="220"/>
      <c r="IGN79" s="335"/>
      <c r="IGO79" s="330"/>
      <c r="IGP79" s="336"/>
      <c r="IGQ79" s="220"/>
      <c r="IGS79" s="335"/>
      <c r="IGT79" s="330"/>
      <c r="IGU79" s="336"/>
      <c r="IGV79" s="220"/>
      <c r="IGX79" s="335"/>
      <c r="IGY79" s="330"/>
      <c r="IGZ79" s="336"/>
      <c r="IHA79" s="220"/>
      <c r="IHC79" s="335"/>
      <c r="IHD79" s="330"/>
      <c r="IHE79" s="336"/>
      <c r="IHF79" s="220"/>
      <c r="IHH79" s="335"/>
      <c r="IHI79" s="330"/>
      <c r="IHJ79" s="336"/>
      <c r="IHK79" s="220"/>
      <c r="IHM79" s="335"/>
      <c r="IHN79" s="330"/>
      <c r="IHO79" s="336"/>
      <c r="IHP79" s="220"/>
      <c r="IHR79" s="335"/>
      <c r="IHS79" s="330"/>
      <c r="IHT79" s="336"/>
      <c r="IHU79" s="220"/>
      <c r="IHW79" s="335"/>
      <c r="IHX79" s="330"/>
      <c r="IHY79" s="336"/>
      <c r="IHZ79" s="220"/>
      <c r="IIB79" s="335"/>
      <c r="IIC79" s="330"/>
      <c r="IID79" s="336"/>
      <c r="IIE79" s="220"/>
      <c r="IIG79" s="335"/>
      <c r="IIH79" s="330"/>
      <c r="III79" s="336"/>
      <c r="IIJ79" s="220"/>
      <c r="IIL79" s="335"/>
      <c r="IIM79" s="330"/>
      <c r="IIN79" s="336"/>
      <c r="IIO79" s="220"/>
      <c r="IIQ79" s="335"/>
      <c r="IIR79" s="330"/>
      <c r="IIS79" s="336"/>
      <c r="IIT79" s="220"/>
      <c r="IIV79" s="335"/>
      <c r="IIW79" s="330"/>
      <c r="IIX79" s="336"/>
      <c r="IIY79" s="220"/>
      <c r="IJA79" s="335"/>
      <c r="IJB79" s="330"/>
      <c r="IJC79" s="336"/>
      <c r="IJD79" s="220"/>
      <c r="IJF79" s="335"/>
      <c r="IJG79" s="330"/>
      <c r="IJH79" s="336"/>
      <c r="IJI79" s="220"/>
      <c r="IJK79" s="335"/>
      <c r="IJL79" s="330"/>
      <c r="IJM79" s="336"/>
      <c r="IJN79" s="220"/>
      <c r="IJP79" s="335"/>
      <c r="IJQ79" s="330"/>
      <c r="IJR79" s="336"/>
      <c r="IJS79" s="220"/>
      <c r="IJU79" s="335"/>
      <c r="IJV79" s="330"/>
      <c r="IJW79" s="336"/>
      <c r="IJX79" s="220"/>
      <c r="IJZ79" s="335"/>
      <c r="IKA79" s="330"/>
      <c r="IKB79" s="336"/>
      <c r="IKC79" s="220"/>
      <c r="IKE79" s="335"/>
      <c r="IKF79" s="330"/>
      <c r="IKG79" s="336"/>
      <c r="IKH79" s="220"/>
      <c r="IKJ79" s="335"/>
      <c r="IKK79" s="330"/>
      <c r="IKL79" s="336"/>
      <c r="IKM79" s="220"/>
      <c r="IKO79" s="335"/>
      <c r="IKP79" s="330"/>
      <c r="IKQ79" s="336"/>
      <c r="IKR79" s="220"/>
      <c r="IKT79" s="335"/>
      <c r="IKU79" s="330"/>
      <c r="IKV79" s="336"/>
      <c r="IKW79" s="220"/>
      <c r="IKY79" s="335"/>
      <c r="IKZ79" s="330"/>
      <c r="ILA79" s="336"/>
      <c r="ILB79" s="220"/>
      <c r="ILD79" s="335"/>
      <c r="ILE79" s="330"/>
      <c r="ILF79" s="336"/>
      <c r="ILG79" s="220"/>
      <c r="ILI79" s="335"/>
      <c r="ILJ79" s="330"/>
      <c r="ILK79" s="336"/>
      <c r="ILL79" s="220"/>
      <c r="ILN79" s="335"/>
      <c r="ILO79" s="330"/>
      <c r="ILP79" s="336"/>
      <c r="ILQ79" s="220"/>
      <c r="ILS79" s="335"/>
      <c r="ILT79" s="330"/>
      <c r="ILU79" s="336"/>
      <c r="ILV79" s="220"/>
      <c r="ILX79" s="335"/>
      <c r="ILY79" s="330"/>
      <c r="ILZ79" s="336"/>
      <c r="IMA79" s="220"/>
      <c r="IMC79" s="335"/>
      <c r="IMD79" s="330"/>
      <c r="IME79" s="336"/>
      <c r="IMF79" s="220"/>
      <c r="IMH79" s="335"/>
      <c r="IMI79" s="330"/>
      <c r="IMJ79" s="336"/>
      <c r="IMK79" s="220"/>
      <c r="IMM79" s="335"/>
      <c r="IMN79" s="330"/>
      <c r="IMO79" s="336"/>
      <c r="IMP79" s="220"/>
      <c r="IMR79" s="335"/>
      <c r="IMS79" s="330"/>
      <c r="IMT79" s="336"/>
      <c r="IMU79" s="220"/>
      <c r="IMW79" s="335"/>
      <c r="IMX79" s="330"/>
      <c r="IMY79" s="336"/>
      <c r="IMZ79" s="220"/>
      <c r="INB79" s="335"/>
      <c r="INC79" s="330"/>
      <c r="IND79" s="336"/>
      <c r="INE79" s="220"/>
      <c r="ING79" s="335"/>
      <c r="INH79" s="330"/>
      <c r="INI79" s="336"/>
      <c r="INJ79" s="220"/>
      <c r="INL79" s="335"/>
      <c r="INM79" s="330"/>
      <c r="INN79" s="336"/>
      <c r="INO79" s="220"/>
      <c r="INQ79" s="335"/>
      <c r="INR79" s="330"/>
      <c r="INS79" s="336"/>
      <c r="INT79" s="220"/>
      <c r="INV79" s="335"/>
      <c r="INW79" s="330"/>
      <c r="INX79" s="336"/>
      <c r="INY79" s="220"/>
      <c r="IOA79" s="335"/>
      <c r="IOB79" s="330"/>
      <c r="IOC79" s="336"/>
      <c r="IOD79" s="220"/>
      <c r="IOF79" s="335"/>
      <c r="IOG79" s="330"/>
      <c r="IOH79" s="336"/>
      <c r="IOI79" s="220"/>
      <c r="IOK79" s="335"/>
      <c r="IOL79" s="330"/>
      <c r="IOM79" s="336"/>
      <c r="ION79" s="220"/>
      <c r="IOP79" s="335"/>
      <c r="IOQ79" s="330"/>
      <c r="IOR79" s="336"/>
      <c r="IOS79" s="220"/>
      <c r="IOU79" s="335"/>
      <c r="IOV79" s="330"/>
      <c r="IOW79" s="336"/>
      <c r="IOX79" s="220"/>
      <c r="IOZ79" s="335"/>
      <c r="IPA79" s="330"/>
      <c r="IPB79" s="336"/>
      <c r="IPC79" s="220"/>
      <c r="IPE79" s="335"/>
      <c r="IPF79" s="330"/>
      <c r="IPG79" s="336"/>
      <c r="IPH79" s="220"/>
      <c r="IPJ79" s="335"/>
      <c r="IPK79" s="330"/>
      <c r="IPL79" s="336"/>
      <c r="IPM79" s="220"/>
      <c r="IPO79" s="335"/>
      <c r="IPP79" s="330"/>
      <c r="IPQ79" s="336"/>
      <c r="IPR79" s="220"/>
      <c r="IPT79" s="335"/>
      <c r="IPU79" s="330"/>
      <c r="IPV79" s="336"/>
      <c r="IPW79" s="220"/>
      <c r="IPY79" s="335"/>
      <c r="IPZ79" s="330"/>
      <c r="IQA79" s="336"/>
      <c r="IQB79" s="220"/>
      <c r="IQD79" s="335"/>
      <c r="IQE79" s="330"/>
      <c r="IQF79" s="336"/>
      <c r="IQG79" s="220"/>
      <c r="IQI79" s="335"/>
      <c r="IQJ79" s="330"/>
      <c r="IQK79" s="336"/>
      <c r="IQL79" s="220"/>
      <c r="IQN79" s="335"/>
      <c r="IQO79" s="330"/>
      <c r="IQP79" s="336"/>
      <c r="IQQ79" s="220"/>
      <c r="IQS79" s="335"/>
      <c r="IQT79" s="330"/>
      <c r="IQU79" s="336"/>
      <c r="IQV79" s="220"/>
      <c r="IQX79" s="335"/>
      <c r="IQY79" s="330"/>
      <c r="IQZ79" s="336"/>
      <c r="IRA79" s="220"/>
      <c r="IRC79" s="335"/>
      <c r="IRD79" s="330"/>
      <c r="IRE79" s="336"/>
      <c r="IRF79" s="220"/>
      <c r="IRH79" s="335"/>
      <c r="IRI79" s="330"/>
      <c r="IRJ79" s="336"/>
      <c r="IRK79" s="220"/>
      <c r="IRM79" s="335"/>
      <c r="IRN79" s="330"/>
      <c r="IRO79" s="336"/>
      <c r="IRP79" s="220"/>
      <c r="IRR79" s="335"/>
      <c r="IRS79" s="330"/>
      <c r="IRT79" s="336"/>
      <c r="IRU79" s="220"/>
      <c r="IRW79" s="335"/>
      <c r="IRX79" s="330"/>
      <c r="IRY79" s="336"/>
      <c r="IRZ79" s="220"/>
      <c r="ISB79" s="335"/>
      <c r="ISC79" s="330"/>
      <c r="ISD79" s="336"/>
      <c r="ISE79" s="220"/>
      <c r="ISG79" s="335"/>
      <c r="ISH79" s="330"/>
      <c r="ISI79" s="336"/>
      <c r="ISJ79" s="220"/>
      <c r="ISL79" s="335"/>
      <c r="ISM79" s="330"/>
      <c r="ISN79" s="336"/>
      <c r="ISO79" s="220"/>
      <c r="ISQ79" s="335"/>
      <c r="ISR79" s="330"/>
      <c r="ISS79" s="336"/>
      <c r="IST79" s="220"/>
      <c r="ISV79" s="335"/>
      <c r="ISW79" s="330"/>
      <c r="ISX79" s="336"/>
      <c r="ISY79" s="220"/>
      <c r="ITA79" s="335"/>
      <c r="ITB79" s="330"/>
      <c r="ITC79" s="336"/>
      <c r="ITD79" s="220"/>
      <c r="ITF79" s="335"/>
      <c r="ITG79" s="330"/>
      <c r="ITH79" s="336"/>
      <c r="ITI79" s="220"/>
      <c r="ITK79" s="335"/>
      <c r="ITL79" s="330"/>
      <c r="ITM79" s="336"/>
      <c r="ITN79" s="220"/>
      <c r="ITP79" s="335"/>
      <c r="ITQ79" s="330"/>
      <c r="ITR79" s="336"/>
      <c r="ITS79" s="220"/>
      <c r="ITU79" s="335"/>
      <c r="ITV79" s="330"/>
      <c r="ITW79" s="336"/>
      <c r="ITX79" s="220"/>
      <c r="ITZ79" s="335"/>
      <c r="IUA79" s="330"/>
      <c r="IUB79" s="336"/>
      <c r="IUC79" s="220"/>
      <c r="IUE79" s="335"/>
      <c r="IUF79" s="330"/>
      <c r="IUG79" s="336"/>
      <c r="IUH79" s="220"/>
      <c r="IUJ79" s="335"/>
      <c r="IUK79" s="330"/>
      <c r="IUL79" s="336"/>
      <c r="IUM79" s="220"/>
      <c r="IUO79" s="335"/>
      <c r="IUP79" s="330"/>
      <c r="IUQ79" s="336"/>
      <c r="IUR79" s="220"/>
      <c r="IUT79" s="335"/>
      <c r="IUU79" s="330"/>
      <c r="IUV79" s="336"/>
      <c r="IUW79" s="220"/>
      <c r="IUY79" s="335"/>
      <c r="IUZ79" s="330"/>
      <c r="IVA79" s="336"/>
      <c r="IVB79" s="220"/>
      <c r="IVD79" s="335"/>
      <c r="IVE79" s="330"/>
      <c r="IVF79" s="336"/>
      <c r="IVG79" s="220"/>
      <c r="IVI79" s="335"/>
      <c r="IVJ79" s="330"/>
      <c r="IVK79" s="336"/>
      <c r="IVL79" s="220"/>
      <c r="IVN79" s="335"/>
      <c r="IVO79" s="330"/>
      <c r="IVP79" s="336"/>
      <c r="IVQ79" s="220"/>
      <c r="IVS79" s="335"/>
      <c r="IVT79" s="330"/>
      <c r="IVU79" s="336"/>
      <c r="IVV79" s="220"/>
      <c r="IVX79" s="335"/>
      <c r="IVY79" s="330"/>
      <c r="IVZ79" s="336"/>
      <c r="IWA79" s="220"/>
      <c r="IWC79" s="335"/>
      <c r="IWD79" s="330"/>
      <c r="IWE79" s="336"/>
      <c r="IWF79" s="220"/>
      <c r="IWH79" s="335"/>
      <c r="IWI79" s="330"/>
      <c r="IWJ79" s="336"/>
      <c r="IWK79" s="220"/>
      <c r="IWM79" s="335"/>
      <c r="IWN79" s="330"/>
      <c r="IWO79" s="336"/>
      <c r="IWP79" s="220"/>
      <c r="IWR79" s="335"/>
      <c r="IWS79" s="330"/>
      <c r="IWT79" s="336"/>
      <c r="IWU79" s="220"/>
      <c r="IWW79" s="335"/>
      <c r="IWX79" s="330"/>
      <c r="IWY79" s="336"/>
      <c r="IWZ79" s="220"/>
      <c r="IXB79" s="335"/>
      <c r="IXC79" s="330"/>
      <c r="IXD79" s="336"/>
      <c r="IXE79" s="220"/>
      <c r="IXG79" s="335"/>
      <c r="IXH79" s="330"/>
      <c r="IXI79" s="336"/>
      <c r="IXJ79" s="220"/>
      <c r="IXL79" s="335"/>
      <c r="IXM79" s="330"/>
      <c r="IXN79" s="336"/>
      <c r="IXO79" s="220"/>
      <c r="IXQ79" s="335"/>
      <c r="IXR79" s="330"/>
      <c r="IXS79" s="336"/>
      <c r="IXT79" s="220"/>
      <c r="IXV79" s="335"/>
      <c r="IXW79" s="330"/>
      <c r="IXX79" s="336"/>
      <c r="IXY79" s="220"/>
      <c r="IYA79" s="335"/>
      <c r="IYB79" s="330"/>
      <c r="IYC79" s="336"/>
      <c r="IYD79" s="220"/>
      <c r="IYF79" s="335"/>
      <c r="IYG79" s="330"/>
      <c r="IYH79" s="336"/>
      <c r="IYI79" s="220"/>
      <c r="IYK79" s="335"/>
      <c r="IYL79" s="330"/>
      <c r="IYM79" s="336"/>
      <c r="IYN79" s="220"/>
      <c r="IYP79" s="335"/>
      <c r="IYQ79" s="330"/>
      <c r="IYR79" s="336"/>
      <c r="IYS79" s="220"/>
      <c r="IYU79" s="335"/>
      <c r="IYV79" s="330"/>
      <c r="IYW79" s="336"/>
      <c r="IYX79" s="220"/>
      <c r="IYZ79" s="335"/>
      <c r="IZA79" s="330"/>
      <c r="IZB79" s="336"/>
      <c r="IZC79" s="220"/>
      <c r="IZE79" s="335"/>
      <c r="IZF79" s="330"/>
      <c r="IZG79" s="336"/>
      <c r="IZH79" s="220"/>
      <c r="IZJ79" s="335"/>
      <c r="IZK79" s="330"/>
      <c r="IZL79" s="336"/>
      <c r="IZM79" s="220"/>
      <c r="IZO79" s="335"/>
      <c r="IZP79" s="330"/>
      <c r="IZQ79" s="336"/>
      <c r="IZR79" s="220"/>
      <c r="IZT79" s="335"/>
      <c r="IZU79" s="330"/>
      <c r="IZV79" s="336"/>
      <c r="IZW79" s="220"/>
      <c r="IZY79" s="335"/>
      <c r="IZZ79" s="330"/>
      <c r="JAA79" s="336"/>
      <c r="JAB79" s="220"/>
      <c r="JAD79" s="335"/>
      <c r="JAE79" s="330"/>
      <c r="JAF79" s="336"/>
      <c r="JAG79" s="220"/>
      <c r="JAI79" s="335"/>
      <c r="JAJ79" s="330"/>
      <c r="JAK79" s="336"/>
      <c r="JAL79" s="220"/>
      <c r="JAN79" s="335"/>
      <c r="JAO79" s="330"/>
      <c r="JAP79" s="336"/>
      <c r="JAQ79" s="220"/>
      <c r="JAS79" s="335"/>
      <c r="JAT79" s="330"/>
      <c r="JAU79" s="336"/>
      <c r="JAV79" s="220"/>
      <c r="JAX79" s="335"/>
      <c r="JAY79" s="330"/>
      <c r="JAZ79" s="336"/>
      <c r="JBA79" s="220"/>
      <c r="JBC79" s="335"/>
      <c r="JBD79" s="330"/>
      <c r="JBE79" s="336"/>
      <c r="JBF79" s="220"/>
      <c r="JBH79" s="335"/>
      <c r="JBI79" s="330"/>
      <c r="JBJ79" s="336"/>
      <c r="JBK79" s="220"/>
      <c r="JBM79" s="335"/>
      <c r="JBN79" s="330"/>
      <c r="JBO79" s="336"/>
      <c r="JBP79" s="220"/>
      <c r="JBR79" s="335"/>
      <c r="JBS79" s="330"/>
      <c r="JBT79" s="336"/>
      <c r="JBU79" s="220"/>
      <c r="JBW79" s="335"/>
      <c r="JBX79" s="330"/>
      <c r="JBY79" s="336"/>
      <c r="JBZ79" s="220"/>
      <c r="JCB79" s="335"/>
      <c r="JCC79" s="330"/>
      <c r="JCD79" s="336"/>
      <c r="JCE79" s="220"/>
      <c r="JCG79" s="335"/>
      <c r="JCH79" s="330"/>
      <c r="JCI79" s="336"/>
      <c r="JCJ79" s="220"/>
      <c r="JCL79" s="335"/>
      <c r="JCM79" s="330"/>
      <c r="JCN79" s="336"/>
      <c r="JCO79" s="220"/>
      <c r="JCQ79" s="335"/>
      <c r="JCR79" s="330"/>
      <c r="JCS79" s="336"/>
      <c r="JCT79" s="220"/>
      <c r="JCV79" s="335"/>
      <c r="JCW79" s="330"/>
      <c r="JCX79" s="336"/>
      <c r="JCY79" s="220"/>
      <c r="JDA79" s="335"/>
      <c r="JDB79" s="330"/>
      <c r="JDC79" s="336"/>
      <c r="JDD79" s="220"/>
      <c r="JDF79" s="335"/>
      <c r="JDG79" s="330"/>
      <c r="JDH79" s="336"/>
      <c r="JDI79" s="220"/>
      <c r="JDK79" s="335"/>
      <c r="JDL79" s="330"/>
      <c r="JDM79" s="336"/>
      <c r="JDN79" s="220"/>
      <c r="JDP79" s="335"/>
      <c r="JDQ79" s="330"/>
      <c r="JDR79" s="336"/>
      <c r="JDS79" s="220"/>
      <c r="JDU79" s="335"/>
      <c r="JDV79" s="330"/>
      <c r="JDW79" s="336"/>
      <c r="JDX79" s="220"/>
      <c r="JDZ79" s="335"/>
      <c r="JEA79" s="330"/>
      <c r="JEB79" s="336"/>
      <c r="JEC79" s="220"/>
      <c r="JEE79" s="335"/>
      <c r="JEF79" s="330"/>
      <c r="JEG79" s="336"/>
      <c r="JEH79" s="220"/>
      <c r="JEJ79" s="335"/>
      <c r="JEK79" s="330"/>
      <c r="JEL79" s="336"/>
      <c r="JEM79" s="220"/>
      <c r="JEO79" s="335"/>
      <c r="JEP79" s="330"/>
      <c r="JEQ79" s="336"/>
      <c r="JER79" s="220"/>
      <c r="JET79" s="335"/>
      <c r="JEU79" s="330"/>
      <c r="JEV79" s="336"/>
      <c r="JEW79" s="220"/>
      <c r="JEY79" s="335"/>
      <c r="JEZ79" s="330"/>
      <c r="JFA79" s="336"/>
      <c r="JFB79" s="220"/>
      <c r="JFD79" s="335"/>
      <c r="JFE79" s="330"/>
      <c r="JFF79" s="336"/>
      <c r="JFG79" s="220"/>
      <c r="JFI79" s="335"/>
      <c r="JFJ79" s="330"/>
      <c r="JFK79" s="336"/>
      <c r="JFL79" s="220"/>
      <c r="JFN79" s="335"/>
      <c r="JFO79" s="330"/>
      <c r="JFP79" s="336"/>
      <c r="JFQ79" s="220"/>
      <c r="JFS79" s="335"/>
      <c r="JFT79" s="330"/>
      <c r="JFU79" s="336"/>
      <c r="JFV79" s="220"/>
      <c r="JFX79" s="335"/>
      <c r="JFY79" s="330"/>
      <c r="JFZ79" s="336"/>
      <c r="JGA79" s="220"/>
      <c r="JGC79" s="335"/>
      <c r="JGD79" s="330"/>
      <c r="JGE79" s="336"/>
      <c r="JGF79" s="220"/>
      <c r="JGH79" s="335"/>
      <c r="JGI79" s="330"/>
      <c r="JGJ79" s="336"/>
      <c r="JGK79" s="220"/>
      <c r="JGM79" s="335"/>
      <c r="JGN79" s="330"/>
      <c r="JGO79" s="336"/>
      <c r="JGP79" s="220"/>
      <c r="JGR79" s="335"/>
      <c r="JGS79" s="330"/>
      <c r="JGT79" s="336"/>
      <c r="JGU79" s="220"/>
      <c r="JGW79" s="335"/>
      <c r="JGX79" s="330"/>
      <c r="JGY79" s="336"/>
      <c r="JGZ79" s="220"/>
      <c r="JHB79" s="335"/>
      <c r="JHC79" s="330"/>
      <c r="JHD79" s="336"/>
      <c r="JHE79" s="220"/>
      <c r="JHG79" s="335"/>
      <c r="JHH79" s="330"/>
      <c r="JHI79" s="336"/>
      <c r="JHJ79" s="220"/>
      <c r="JHL79" s="335"/>
      <c r="JHM79" s="330"/>
      <c r="JHN79" s="336"/>
      <c r="JHO79" s="220"/>
      <c r="JHQ79" s="335"/>
      <c r="JHR79" s="330"/>
      <c r="JHS79" s="336"/>
      <c r="JHT79" s="220"/>
      <c r="JHV79" s="335"/>
      <c r="JHW79" s="330"/>
      <c r="JHX79" s="336"/>
      <c r="JHY79" s="220"/>
      <c r="JIA79" s="335"/>
      <c r="JIB79" s="330"/>
      <c r="JIC79" s="336"/>
      <c r="JID79" s="220"/>
      <c r="JIF79" s="335"/>
      <c r="JIG79" s="330"/>
      <c r="JIH79" s="336"/>
      <c r="JII79" s="220"/>
      <c r="JIK79" s="335"/>
      <c r="JIL79" s="330"/>
      <c r="JIM79" s="336"/>
      <c r="JIN79" s="220"/>
      <c r="JIP79" s="335"/>
      <c r="JIQ79" s="330"/>
      <c r="JIR79" s="336"/>
      <c r="JIS79" s="220"/>
      <c r="JIU79" s="335"/>
      <c r="JIV79" s="330"/>
      <c r="JIW79" s="336"/>
      <c r="JIX79" s="220"/>
      <c r="JIZ79" s="335"/>
      <c r="JJA79" s="330"/>
      <c r="JJB79" s="336"/>
      <c r="JJC79" s="220"/>
      <c r="JJE79" s="335"/>
      <c r="JJF79" s="330"/>
      <c r="JJG79" s="336"/>
      <c r="JJH79" s="220"/>
      <c r="JJJ79" s="335"/>
      <c r="JJK79" s="330"/>
      <c r="JJL79" s="336"/>
      <c r="JJM79" s="220"/>
      <c r="JJO79" s="335"/>
      <c r="JJP79" s="330"/>
      <c r="JJQ79" s="336"/>
      <c r="JJR79" s="220"/>
      <c r="JJT79" s="335"/>
      <c r="JJU79" s="330"/>
      <c r="JJV79" s="336"/>
      <c r="JJW79" s="220"/>
      <c r="JJY79" s="335"/>
      <c r="JJZ79" s="330"/>
      <c r="JKA79" s="336"/>
      <c r="JKB79" s="220"/>
      <c r="JKD79" s="335"/>
      <c r="JKE79" s="330"/>
      <c r="JKF79" s="336"/>
      <c r="JKG79" s="220"/>
      <c r="JKI79" s="335"/>
      <c r="JKJ79" s="330"/>
      <c r="JKK79" s="336"/>
      <c r="JKL79" s="220"/>
      <c r="JKN79" s="335"/>
      <c r="JKO79" s="330"/>
      <c r="JKP79" s="336"/>
      <c r="JKQ79" s="220"/>
      <c r="JKS79" s="335"/>
      <c r="JKT79" s="330"/>
      <c r="JKU79" s="336"/>
      <c r="JKV79" s="220"/>
      <c r="JKX79" s="335"/>
      <c r="JKY79" s="330"/>
      <c r="JKZ79" s="336"/>
      <c r="JLA79" s="220"/>
      <c r="JLC79" s="335"/>
      <c r="JLD79" s="330"/>
      <c r="JLE79" s="336"/>
      <c r="JLF79" s="220"/>
      <c r="JLH79" s="335"/>
      <c r="JLI79" s="330"/>
      <c r="JLJ79" s="336"/>
      <c r="JLK79" s="220"/>
      <c r="JLM79" s="335"/>
      <c r="JLN79" s="330"/>
      <c r="JLO79" s="336"/>
      <c r="JLP79" s="220"/>
      <c r="JLR79" s="335"/>
      <c r="JLS79" s="330"/>
      <c r="JLT79" s="336"/>
      <c r="JLU79" s="220"/>
      <c r="JLW79" s="335"/>
      <c r="JLX79" s="330"/>
      <c r="JLY79" s="336"/>
      <c r="JLZ79" s="220"/>
      <c r="JMB79" s="335"/>
      <c r="JMC79" s="330"/>
      <c r="JMD79" s="336"/>
      <c r="JME79" s="220"/>
      <c r="JMG79" s="335"/>
      <c r="JMH79" s="330"/>
      <c r="JMI79" s="336"/>
      <c r="JMJ79" s="220"/>
      <c r="JML79" s="335"/>
      <c r="JMM79" s="330"/>
      <c r="JMN79" s="336"/>
      <c r="JMO79" s="220"/>
      <c r="JMQ79" s="335"/>
      <c r="JMR79" s="330"/>
      <c r="JMS79" s="336"/>
      <c r="JMT79" s="220"/>
      <c r="JMV79" s="335"/>
      <c r="JMW79" s="330"/>
      <c r="JMX79" s="336"/>
      <c r="JMY79" s="220"/>
      <c r="JNA79" s="335"/>
      <c r="JNB79" s="330"/>
      <c r="JNC79" s="336"/>
      <c r="JND79" s="220"/>
      <c r="JNF79" s="335"/>
      <c r="JNG79" s="330"/>
      <c r="JNH79" s="336"/>
      <c r="JNI79" s="220"/>
      <c r="JNK79" s="335"/>
      <c r="JNL79" s="330"/>
      <c r="JNM79" s="336"/>
      <c r="JNN79" s="220"/>
      <c r="JNP79" s="335"/>
      <c r="JNQ79" s="330"/>
      <c r="JNR79" s="336"/>
      <c r="JNS79" s="220"/>
      <c r="JNU79" s="335"/>
      <c r="JNV79" s="330"/>
      <c r="JNW79" s="336"/>
      <c r="JNX79" s="220"/>
      <c r="JNZ79" s="335"/>
      <c r="JOA79" s="330"/>
      <c r="JOB79" s="336"/>
      <c r="JOC79" s="220"/>
      <c r="JOE79" s="335"/>
      <c r="JOF79" s="330"/>
      <c r="JOG79" s="336"/>
      <c r="JOH79" s="220"/>
      <c r="JOJ79" s="335"/>
      <c r="JOK79" s="330"/>
      <c r="JOL79" s="336"/>
      <c r="JOM79" s="220"/>
      <c r="JOO79" s="335"/>
      <c r="JOP79" s="330"/>
      <c r="JOQ79" s="336"/>
      <c r="JOR79" s="220"/>
      <c r="JOT79" s="335"/>
      <c r="JOU79" s="330"/>
      <c r="JOV79" s="336"/>
      <c r="JOW79" s="220"/>
      <c r="JOY79" s="335"/>
      <c r="JOZ79" s="330"/>
      <c r="JPA79" s="336"/>
      <c r="JPB79" s="220"/>
      <c r="JPD79" s="335"/>
      <c r="JPE79" s="330"/>
      <c r="JPF79" s="336"/>
      <c r="JPG79" s="220"/>
      <c r="JPI79" s="335"/>
      <c r="JPJ79" s="330"/>
      <c r="JPK79" s="336"/>
      <c r="JPL79" s="220"/>
      <c r="JPN79" s="335"/>
      <c r="JPO79" s="330"/>
      <c r="JPP79" s="336"/>
      <c r="JPQ79" s="220"/>
      <c r="JPS79" s="335"/>
      <c r="JPT79" s="330"/>
      <c r="JPU79" s="336"/>
      <c r="JPV79" s="220"/>
      <c r="JPX79" s="335"/>
      <c r="JPY79" s="330"/>
      <c r="JPZ79" s="336"/>
      <c r="JQA79" s="220"/>
      <c r="JQC79" s="335"/>
      <c r="JQD79" s="330"/>
      <c r="JQE79" s="336"/>
      <c r="JQF79" s="220"/>
      <c r="JQH79" s="335"/>
      <c r="JQI79" s="330"/>
      <c r="JQJ79" s="336"/>
      <c r="JQK79" s="220"/>
      <c r="JQM79" s="335"/>
      <c r="JQN79" s="330"/>
      <c r="JQO79" s="336"/>
      <c r="JQP79" s="220"/>
      <c r="JQR79" s="335"/>
      <c r="JQS79" s="330"/>
      <c r="JQT79" s="336"/>
      <c r="JQU79" s="220"/>
      <c r="JQW79" s="335"/>
      <c r="JQX79" s="330"/>
      <c r="JQY79" s="336"/>
      <c r="JQZ79" s="220"/>
      <c r="JRB79" s="335"/>
      <c r="JRC79" s="330"/>
      <c r="JRD79" s="336"/>
      <c r="JRE79" s="220"/>
      <c r="JRG79" s="335"/>
      <c r="JRH79" s="330"/>
      <c r="JRI79" s="336"/>
      <c r="JRJ79" s="220"/>
      <c r="JRL79" s="335"/>
      <c r="JRM79" s="330"/>
      <c r="JRN79" s="336"/>
      <c r="JRO79" s="220"/>
      <c r="JRQ79" s="335"/>
      <c r="JRR79" s="330"/>
      <c r="JRS79" s="336"/>
      <c r="JRT79" s="220"/>
      <c r="JRV79" s="335"/>
      <c r="JRW79" s="330"/>
      <c r="JRX79" s="336"/>
      <c r="JRY79" s="220"/>
      <c r="JSA79" s="335"/>
      <c r="JSB79" s="330"/>
      <c r="JSC79" s="336"/>
      <c r="JSD79" s="220"/>
      <c r="JSF79" s="335"/>
      <c r="JSG79" s="330"/>
      <c r="JSH79" s="336"/>
      <c r="JSI79" s="220"/>
      <c r="JSK79" s="335"/>
      <c r="JSL79" s="330"/>
      <c r="JSM79" s="336"/>
      <c r="JSN79" s="220"/>
      <c r="JSP79" s="335"/>
      <c r="JSQ79" s="330"/>
      <c r="JSR79" s="336"/>
      <c r="JSS79" s="220"/>
      <c r="JSU79" s="335"/>
      <c r="JSV79" s="330"/>
      <c r="JSW79" s="336"/>
      <c r="JSX79" s="220"/>
      <c r="JSZ79" s="335"/>
      <c r="JTA79" s="330"/>
      <c r="JTB79" s="336"/>
      <c r="JTC79" s="220"/>
      <c r="JTE79" s="335"/>
      <c r="JTF79" s="330"/>
      <c r="JTG79" s="336"/>
      <c r="JTH79" s="220"/>
      <c r="JTJ79" s="335"/>
      <c r="JTK79" s="330"/>
      <c r="JTL79" s="336"/>
      <c r="JTM79" s="220"/>
      <c r="JTO79" s="335"/>
      <c r="JTP79" s="330"/>
      <c r="JTQ79" s="336"/>
      <c r="JTR79" s="220"/>
      <c r="JTT79" s="335"/>
      <c r="JTU79" s="330"/>
      <c r="JTV79" s="336"/>
      <c r="JTW79" s="220"/>
      <c r="JTY79" s="335"/>
      <c r="JTZ79" s="330"/>
      <c r="JUA79" s="336"/>
      <c r="JUB79" s="220"/>
      <c r="JUD79" s="335"/>
      <c r="JUE79" s="330"/>
      <c r="JUF79" s="336"/>
      <c r="JUG79" s="220"/>
      <c r="JUI79" s="335"/>
      <c r="JUJ79" s="330"/>
      <c r="JUK79" s="336"/>
      <c r="JUL79" s="220"/>
      <c r="JUN79" s="335"/>
      <c r="JUO79" s="330"/>
      <c r="JUP79" s="336"/>
      <c r="JUQ79" s="220"/>
      <c r="JUS79" s="335"/>
      <c r="JUT79" s="330"/>
      <c r="JUU79" s="336"/>
      <c r="JUV79" s="220"/>
      <c r="JUX79" s="335"/>
      <c r="JUY79" s="330"/>
      <c r="JUZ79" s="336"/>
      <c r="JVA79" s="220"/>
      <c r="JVC79" s="335"/>
      <c r="JVD79" s="330"/>
      <c r="JVE79" s="336"/>
      <c r="JVF79" s="220"/>
      <c r="JVH79" s="335"/>
      <c r="JVI79" s="330"/>
      <c r="JVJ79" s="336"/>
      <c r="JVK79" s="220"/>
      <c r="JVM79" s="335"/>
      <c r="JVN79" s="330"/>
      <c r="JVO79" s="336"/>
      <c r="JVP79" s="220"/>
      <c r="JVR79" s="335"/>
      <c r="JVS79" s="330"/>
      <c r="JVT79" s="336"/>
      <c r="JVU79" s="220"/>
      <c r="JVW79" s="335"/>
      <c r="JVX79" s="330"/>
      <c r="JVY79" s="336"/>
      <c r="JVZ79" s="220"/>
      <c r="JWB79" s="335"/>
      <c r="JWC79" s="330"/>
      <c r="JWD79" s="336"/>
      <c r="JWE79" s="220"/>
      <c r="JWG79" s="335"/>
      <c r="JWH79" s="330"/>
      <c r="JWI79" s="336"/>
      <c r="JWJ79" s="220"/>
      <c r="JWL79" s="335"/>
      <c r="JWM79" s="330"/>
      <c r="JWN79" s="336"/>
      <c r="JWO79" s="220"/>
      <c r="JWQ79" s="335"/>
      <c r="JWR79" s="330"/>
      <c r="JWS79" s="336"/>
      <c r="JWT79" s="220"/>
      <c r="JWV79" s="335"/>
      <c r="JWW79" s="330"/>
      <c r="JWX79" s="336"/>
      <c r="JWY79" s="220"/>
      <c r="JXA79" s="335"/>
      <c r="JXB79" s="330"/>
      <c r="JXC79" s="336"/>
      <c r="JXD79" s="220"/>
      <c r="JXF79" s="335"/>
      <c r="JXG79" s="330"/>
      <c r="JXH79" s="336"/>
      <c r="JXI79" s="220"/>
      <c r="JXK79" s="335"/>
      <c r="JXL79" s="330"/>
      <c r="JXM79" s="336"/>
      <c r="JXN79" s="220"/>
      <c r="JXP79" s="335"/>
      <c r="JXQ79" s="330"/>
      <c r="JXR79" s="336"/>
      <c r="JXS79" s="220"/>
      <c r="JXU79" s="335"/>
      <c r="JXV79" s="330"/>
      <c r="JXW79" s="336"/>
      <c r="JXX79" s="220"/>
      <c r="JXZ79" s="335"/>
      <c r="JYA79" s="330"/>
      <c r="JYB79" s="336"/>
      <c r="JYC79" s="220"/>
      <c r="JYE79" s="335"/>
      <c r="JYF79" s="330"/>
      <c r="JYG79" s="336"/>
      <c r="JYH79" s="220"/>
      <c r="JYJ79" s="335"/>
      <c r="JYK79" s="330"/>
      <c r="JYL79" s="336"/>
      <c r="JYM79" s="220"/>
      <c r="JYO79" s="335"/>
      <c r="JYP79" s="330"/>
      <c r="JYQ79" s="336"/>
      <c r="JYR79" s="220"/>
      <c r="JYT79" s="335"/>
      <c r="JYU79" s="330"/>
      <c r="JYV79" s="336"/>
      <c r="JYW79" s="220"/>
      <c r="JYY79" s="335"/>
      <c r="JYZ79" s="330"/>
      <c r="JZA79" s="336"/>
      <c r="JZB79" s="220"/>
      <c r="JZD79" s="335"/>
      <c r="JZE79" s="330"/>
      <c r="JZF79" s="336"/>
      <c r="JZG79" s="220"/>
      <c r="JZI79" s="335"/>
      <c r="JZJ79" s="330"/>
      <c r="JZK79" s="336"/>
      <c r="JZL79" s="220"/>
      <c r="JZN79" s="335"/>
      <c r="JZO79" s="330"/>
      <c r="JZP79" s="336"/>
      <c r="JZQ79" s="220"/>
      <c r="JZS79" s="335"/>
      <c r="JZT79" s="330"/>
      <c r="JZU79" s="336"/>
      <c r="JZV79" s="220"/>
      <c r="JZX79" s="335"/>
      <c r="JZY79" s="330"/>
      <c r="JZZ79" s="336"/>
      <c r="KAA79" s="220"/>
      <c r="KAC79" s="335"/>
      <c r="KAD79" s="330"/>
      <c r="KAE79" s="336"/>
      <c r="KAF79" s="220"/>
      <c r="KAH79" s="335"/>
      <c r="KAI79" s="330"/>
      <c r="KAJ79" s="336"/>
      <c r="KAK79" s="220"/>
      <c r="KAM79" s="335"/>
      <c r="KAN79" s="330"/>
      <c r="KAO79" s="336"/>
      <c r="KAP79" s="220"/>
      <c r="KAR79" s="335"/>
      <c r="KAS79" s="330"/>
      <c r="KAT79" s="336"/>
      <c r="KAU79" s="220"/>
      <c r="KAW79" s="335"/>
      <c r="KAX79" s="330"/>
      <c r="KAY79" s="336"/>
      <c r="KAZ79" s="220"/>
      <c r="KBB79" s="335"/>
      <c r="KBC79" s="330"/>
      <c r="KBD79" s="336"/>
      <c r="KBE79" s="220"/>
      <c r="KBG79" s="335"/>
      <c r="KBH79" s="330"/>
      <c r="KBI79" s="336"/>
      <c r="KBJ79" s="220"/>
      <c r="KBL79" s="335"/>
      <c r="KBM79" s="330"/>
      <c r="KBN79" s="336"/>
      <c r="KBO79" s="220"/>
      <c r="KBQ79" s="335"/>
      <c r="KBR79" s="330"/>
      <c r="KBS79" s="336"/>
      <c r="KBT79" s="220"/>
      <c r="KBV79" s="335"/>
      <c r="KBW79" s="330"/>
      <c r="KBX79" s="336"/>
      <c r="KBY79" s="220"/>
      <c r="KCA79" s="335"/>
      <c r="KCB79" s="330"/>
      <c r="KCC79" s="336"/>
      <c r="KCD79" s="220"/>
      <c r="KCF79" s="335"/>
      <c r="KCG79" s="330"/>
      <c r="KCH79" s="336"/>
      <c r="KCI79" s="220"/>
      <c r="KCK79" s="335"/>
      <c r="KCL79" s="330"/>
      <c r="KCM79" s="336"/>
      <c r="KCN79" s="220"/>
      <c r="KCP79" s="335"/>
      <c r="KCQ79" s="330"/>
      <c r="KCR79" s="336"/>
      <c r="KCS79" s="220"/>
      <c r="KCU79" s="335"/>
      <c r="KCV79" s="330"/>
      <c r="KCW79" s="336"/>
      <c r="KCX79" s="220"/>
      <c r="KCZ79" s="335"/>
      <c r="KDA79" s="330"/>
      <c r="KDB79" s="336"/>
      <c r="KDC79" s="220"/>
      <c r="KDE79" s="335"/>
      <c r="KDF79" s="330"/>
      <c r="KDG79" s="336"/>
      <c r="KDH79" s="220"/>
      <c r="KDJ79" s="335"/>
      <c r="KDK79" s="330"/>
      <c r="KDL79" s="336"/>
      <c r="KDM79" s="220"/>
      <c r="KDO79" s="335"/>
      <c r="KDP79" s="330"/>
      <c r="KDQ79" s="336"/>
      <c r="KDR79" s="220"/>
      <c r="KDT79" s="335"/>
      <c r="KDU79" s="330"/>
      <c r="KDV79" s="336"/>
      <c r="KDW79" s="220"/>
      <c r="KDY79" s="335"/>
      <c r="KDZ79" s="330"/>
      <c r="KEA79" s="336"/>
      <c r="KEB79" s="220"/>
      <c r="KED79" s="335"/>
      <c r="KEE79" s="330"/>
      <c r="KEF79" s="336"/>
      <c r="KEG79" s="220"/>
      <c r="KEI79" s="335"/>
      <c r="KEJ79" s="330"/>
      <c r="KEK79" s="336"/>
      <c r="KEL79" s="220"/>
      <c r="KEN79" s="335"/>
      <c r="KEO79" s="330"/>
      <c r="KEP79" s="336"/>
      <c r="KEQ79" s="220"/>
      <c r="KES79" s="335"/>
      <c r="KET79" s="330"/>
      <c r="KEU79" s="336"/>
      <c r="KEV79" s="220"/>
      <c r="KEX79" s="335"/>
      <c r="KEY79" s="330"/>
      <c r="KEZ79" s="336"/>
      <c r="KFA79" s="220"/>
      <c r="KFC79" s="335"/>
      <c r="KFD79" s="330"/>
      <c r="KFE79" s="336"/>
      <c r="KFF79" s="220"/>
      <c r="KFH79" s="335"/>
      <c r="KFI79" s="330"/>
      <c r="KFJ79" s="336"/>
      <c r="KFK79" s="220"/>
      <c r="KFM79" s="335"/>
      <c r="KFN79" s="330"/>
      <c r="KFO79" s="336"/>
      <c r="KFP79" s="220"/>
      <c r="KFR79" s="335"/>
      <c r="KFS79" s="330"/>
      <c r="KFT79" s="336"/>
      <c r="KFU79" s="220"/>
      <c r="KFW79" s="335"/>
      <c r="KFX79" s="330"/>
      <c r="KFY79" s="336"/>
      <c r="KFZ79" s="220"/>
      <c r="KGB79" s="335"/>
      <c r="KGC79" s="330"/>
      <c r="KGD79" s="336"/>
      <c r="KGE79" s="220"/>
      <c r="KGG79" s="335"/>
      <c r="KGH79" s="330"/>
      <c r="KGI79" s="336"/>
      <c r="KGJ79" s="220"/>
      <c r="KGL79" s="335"/>
      <c r="KGM79" s="330"/>
      <c r="KGN79" s="336"/>
      <c r="KGO79" s="220"/>
      <c r="KGQ79" s="335"/>
      <c r="KGR79" s="330"/>
      <c r="KGS79" s="336"/>
      <c r="KGT79" s="220"/>
      <c r="KGV79" s="335"/>
      <c r="KGW79" s="330"/>
      <c r="KGX79" s="336"/>
      <c r="KGY79" s="220"/>
      <c r="KHA79" s="335"/>
      <c r="KHB79" s="330"/>
      <c r="KHC79" s="336"/>
      <c r="KHD79" s="220"/>
      <c r="KHF79" s="335"/>
      <c r="KHG79" s="330"/>
      <c r="KHH79" s="336"/>
      <c r="KHI79" s="220"/>
      <c r="KHK79" s="335"/>
      <c r="KHL79" s="330"/>
      <c r="KHM79" s="336"/>
      <c r="KHN79" s="220"/>
      <c r="KHP79" s="335"/>
      <c r="KHQ79" s="330"/>
      <c r="KHR79" s="336"/>
      <c r="KHS79" s="220"/>
      <c r="KHU79" s="335"/>
      <c r="KHV79" s="330"/>
      <c r="KHW79" s="336"/>
      <c r="KHX79" s="220"/>
      <c r="KHZ79" s="335"/>
      <c r="KIA79" s="330"/>
      <c r="KIB79" s="336"/>
      <c r="KIC79" s="220"/>
      <c r="KIE79" s="335"/>
      <c r="KIF79" s="330"/>
      <c r="KIG79" s="336"/>
      <c r="KIH79" s="220"/>
      <c r="KIJ79" s="335"/>
      <c r="KIK79" s="330"/>
      <c r="KIL79" s="336"/>
      <c r="KIM79" s="220"/>
      <c r="KIO79" s="335"/>
      <c r="KIP79" s="330"/>
      <c r="KIQ79" s="336"/>
      <c r="KIR79" s="220"/>
      <c r="KIT79" s="335"/>
      <c r="KIU79" s="330"/>
      <c r="KIV79" s="336"/>
      <c r="KIW79" s="220"/>
      <c r="KIY79" s="335"/>
      <c r="KIZ79" s="330"/>
      <c r="KJA79" s="336"/>
      <c r="KJB79" s="220"/>
      <c r="KJD79" s="335"/>
      <c r="KJE79" s="330"/>
      <c r="KJF79" s="336"/>
      <c r="KJG79" s="220"/>
      <c r="KJI79" s="335"/>
      <c r="KJJ79" s="330"/>
      <c r="KJK79" s="336"/>
      <c r="KJL79" s="220"/>
      <c r="KJN79" s="335"/>
      <c r="KJO79" s="330"/>
      <c r="KJP79" s="336"/>
      <c r="KJQ79" s="220"/>
      <c r="KJS79" s="335"/>
      <c r="KJT79" s="330"/>
      <c r="KJU79" s="336"/>
      <c r="KJV79" s="220"/>
      <c r="KJX79" s="335"/>
      <c r="KJY79" s="330"/>
      <c r="KJZ79" s="336"/>
      <c r="KKA79" s="220"/>
      <c r="KKC79" s="335"/>
      <c r="KKD79" s="330"/>
      <c r="KKE79" s="336"/>
      <c r="KKF79" s="220"/>
      <c r="KKH79" s="335"/>
      <c r="KKI79" s="330"/>
      <c r="KKJ79" s="336"/>
      <c r="KKK79" s="220"/>
      <c r="KKM79" s="335"/>
      <c r="KKN79" s="330"/>
      <c r="KKO79" s="336"/>
      <c r="KKP79" s="220"/>
      <c r="KKR79" s="335"/>
      <c r="KKS79" s="330"/>
      <c r="KKT79" s="336"/>
      <c r="KKU79" s="220"/>
      <c r="KKW79" s="335"/>
      <c r="KKX79" s="330"/>
      <c r="KKY79" s="336"/>
      <c r="KKZ79" s="220"/>
      <c r="KLB79" s="335"/>
      <c r="KLC79" s="330"/>
      <c r="KLD79" s="336"/>
      <c r="KLE79" s="220"/>
      <c r="KLG79" s="335"/>
      <c r="KLH79" s="330"/>
      <c r="KLI79" s="336"/>
      <c r="KLJ79" s="220"/>
      <c r="KLL79" s="335"/>
      <c r="KLM79" s="330"/>
      <c r="KLN79" s="336"/>
      <c r="KLO79" s="220"/>
      <c r="KLQ79" s="335"/>
      <c r="KLR79" s="330"/>
      <c r="KLS79" s="336"/>
      <c r="KLT79" s="220"/>
      <c r="KLV79" s="335"/>
      <c r="KLW79" s="330"/>
      <c r="KLX79" s="336"/>
      <c r="KLY79" s="220"/>
      <c r="KMA79" s="335"/>
      <c r="KMB79" s="330"/>
      <c r="KMC79" s="336"/>
      <c r="KMD79" s="220"/>
      <c r="KMF79" s="335"/>
      <c r="KMG79" s="330"/>
      <c r="KMH79" s="336"/>
      <c r="KMI79" s="220"/>
      <c r="KMK79" s="335"/>
      <c r="KML79" s="330"/>
      <c r="KMM79" s="336"/>
      <c r="KMN79" s="220"/>
      <c r="KMP79" s="335"/>
      <c r="KMQ79" s="330"/>
      <c r="KMR79" s="336"/>
      <c r="KMS79" s="220"/>
      <c r="KMU79" s="335"/>
      <c r="KMV79" s="330"/>
      <c r="KMW79" s="336"/>
      <c r="KMX79" s="220"/>
      <c r="KMZ79" s="335"/>
      <c r="KNA79" s="330"/>
      <c r="KNB79" s="336"/>
      <c r="KNC79" s="220"/>
      <c r="KNE79" s="335"/>
      <c r="KNF79" s="330"/>
      <c r="KNG79" s="336"/>
      <c r="KNH79" s="220"/>
      <c r="KNJ79" s="335"/>
      <c r="KNK79" s="330"/>
      <c r="KNL79" s="336"/>
      <c r="KNM79" s="220"/>
      <c r="KNO79" s="335"/>
      <c r="KNP79" s="330"/>
      <c r="KNQ79" s="336"/>
      <c r="KNR79" s="220"/>
      <c r="KNT79" s="335"/>
      <c r="KNU79" s="330"/>
      <c r="KNV79" s="336"/>
      <c r="KNW79" s="220"/>
      <c r="KNY79" s="335"/>
      <c r="KNZ79" s="330"/>
      <c r="KOA79" s="336"/>
      <c r="KOB79" s="220"/>
      <c r="KOD79" s="335"/>
      <c r="KOE79" s="330"/>
      <c r="KOF79" s="336"/>
      <c r="KOG79" s="220"/>
      <c r="KOI79" s="335"/>
      <c r="KOJ79" s="330"/>
      <c r="KOK79" s="336"/>
      <c r="KOL79" s="220"/>
      <c r="KON79" s="335"/>
      <c r="KOO79" s="330"/>
      <c r="KOP79" s="336"/>
      <c r="KOQ79" s="220"/>
      <c r="KOS79" s="335"/>
      <c r="KOT79" s="330"/>
      <c r="KOU79" s="336"/>
      <c r="KOV79" s="220"/>
      <c r="KOX79" s="335"/>
      <c r="KOY79" s="330"/>
      <c r="KOZ79" s="336"/>
      <c r="KPA79" s="220"/>
      <c r="KPC79" s="335"/>
      <c r="KPD79" s="330"/>
      <c r="KPE79" s="336"/>
      <c r="KPF79" s="220"/>
      <c r="KPH79" s="335"/>
      <c r="KPI79" s="330"/>
      <c r="KPJ79" s="336"/>
      <c r="KPK79" s="220"/>
      <c r="KPM79" s="335"/>
      <c r="KPN79" s="330"/>
      <c r="KPO79" s="336"/>
      <c r="KPP79" s="220"/>
      <c r="KPR79" s="335"/>
      <c r="KPS79" s="330"/>
      <c r="KPT79" s="336"/>
      <c r="KPU79" s="220"/>
      <c r="KPW79" s="335"/>
      <c r="KPX79" s="330"/>
      <c r="KPY79" s="336"/>
      <c r="KPZ79" s="220"/>
      <c r="KQB79" s="335"/>
      <c r="KQC79" s="330"/>
      <c r="KQD79" s="336"/>
      <c r="KQE79" s="220"/>
      <c r="KQG79" s="335"/>
      <c r="KQH79" s="330"/>
      <c r="KQI79" s="336"/>
      <c r="KQJ79" s="220"/>
      <c r="KQL79" s="335"/>
      <c r="KQM79" s="330"/>
      <c r="KQN79" s="336"/>
      <c r="KQO79" s="220"/>
      <c r="KQQ79" s="335"/>
      <c r="KQR79" s="330"/>
      <c r="KQS79" s="336"/>
      <c r="KQT79" s="220"/>
      <c r="KQV79" s="335"/>
      <c r="KQW79" s="330"/>
      <c r="KQX79" s="336"/>
      <c r="KQY79" s="220"/>
      <c r="KRA79" s="335"/>
      <c r="KRB79" s="330"/>
      <c r="KRC79" s="336"/>
      <c r="KRD79" s="220"/>
      <c r="KRF79" s="335"/>
      <c r="KRG79" s="330"/>
      <c r="KRH79" s="336"/>
      <c r="KRI79" s="220"/>
      <c r="KRK79" s="335"/>
      <c r="KRL79" s="330"/>
      <c r="KRM79" s="336"/>
      <c r="KRN79" s="220"/>
      <c r="KRP79" s="335"/>
      <c r="KRQ79" s="330"/>
      <c r="KRR79" s="336"/>
      <c r="KRS79" s="220"/>
      <c r="KRU79" s="335"/>
      <c r="KRV79" s="330"/>
      <c r="KRW79" s="336"/>
      <c r="KRX79" s="220"/>
      <c r="KRZ79" s="335"/>
      <c r="KSA79" s="330"/>
      <c r="KSB79" s="336"/>
      <c r="KSC79" s="220"/>
      <c r="KSE79" s="335"/>
      <c r="KSF79" s="330"/>
      <c r="KSG79" s="336"/>
      <c r="KSH79" s="220"/>
      <c r="KSJ79" s="335"/>
      <c r="KSK79" s="330"/>
      <c r="KSL79" s="336"/>
      <c r="KSM79" s="220"/>
      <c r="KSO79" s="335"/>
      <c r="KSP79" s="330"/>
      <c r="KSQ79" s="336"/>
      <c r="KSR79" s="220"/>
      <c r="KST79" s="335"/>
      <c r="KSU79" s="330"/>
      <c r="KSV79" s="336"/>
      <c r="KSW79" s="220"/>
      <c r="KSY79" s="335"/>
      <c r="KSZ79" s="330"/>
      <c r="KTA79" s="336"/>
      <c r="KTB79" s="220"/>
      <c r="KTD79" s="335"/>
      <c r="KTE79" s="330"/>
      <c r="KTF79" s="336"/>
      <c r="KTG79" s="220"/>
      <c r="KTI79" s="335"/>
      <c r="KTJ79" s="330"/>
      <c r="KTK79" s="336"/>
      <c r="KTL79" s="220"/>
      <c r="KTN79" s="335"/>
      <c r="KTO79" s="330"/>
      <c r="KTP79" s="336"/>
      <c r="KTQ79" s="220"/>
      <c r="KTS79" s="335"/>
      <c r="KTT79" s="330"/>
      <c r="KTU79" s="336"/>
      <c r="KTV79" s="220"/>
      <c r="KTX79" s="335"/>
      <c r="KTY79" s="330"/>
      <c r="KTZ79" s="336"/>
      <c r="KUA79" s="220"/>
      <c r="KUC79" s="335"/>
      <c r="KUD79" s="330"/>
      <c r="KUE79" s="336"/>
      <c r="KUF79" s="220"/>
      <c r="KUH79" s="335"/>
      <c r="KUI79" s="330"/>
      <c r="KUJ79" s="336"/>
      <c r="KUK79" s="220"/>
      <c r="KUM79" s="335"/>
      <c r="KUN79" s="330"/>
      <c r="KUO79" s="336"/>
      <c r="KUP79" s="220"/>
      <c r="KUR79" s="335"/>
      <c r="KUS79" s="330"/>
      <c r="KUT79" s="336"/>
      <c r="KUU79" s="220"/>
      <c r="KUW79" s="335"/>
      <c r="KUX79" s="330"/>
      <c r="KUY79" s="336"/>
      <c r="KUZ79" s="220"/>
      <c r="KVB79" s="335"/>
      <c r="KVC79" s="330"/>
      <c r="KVD79" s="336"/>
      <c r="KVE79" s="220"/>
      <c r="KVG79" s="335"/>
      <c r="KVH79" s="330"/>
      <c r="KVI79" s="336"/>
      <c r="KVJ79" s="220"/>
      <c r="KVL79" s="335"/>
      <c r="KVM79" s="330"/>
      <c r="KVN79" s="336"/>
      <c r="KVO79" s="220"/>
      <c r="KVQ79" s="335"/>
      <c r="KVR79" s="330"/>
      <c r="KVS79" s="336"/>
      <c r="KVT79" s="220"/>
      <c r="KVV79" s="335"/>
      <c r="KVW79" s="330"/>
      <c r="KVX79" s="336"/>
      <c r="KVY79" s="220"/>
      <c r="KWA79" s="335"/>
      <c r="KWB79" s="330"/>
      <c r="KWC79" s="336"/>
      <c r="KWD79" s="220"/>
      <c r="KWF79" s="335"/>
      <c r="KWG79" s="330"/>
      <c r="KWH79" s="336"/>
      <c r="KWI79" s="220"/>
      <c r="KWK79" s="335"/>
      <c r="KWL79" s="330"/>
      <c r="KWM79" s="336"/>
      <c r="KWN79" s="220"/>
      <c r="KWP79" s="335"/>
      <c r="KWQ79" s="330"/>
      <c r="KWR79" s="336"/>
      <c r="KWS79" s="220"/>
      <c r="KWU79" s="335"/>
      <c r="KWV79" s="330"/>
      <c r="KWW79" s="336"/>
      <c r="KWX79" s="220"/>
      <c r="KWZ79" s="335"/>
      <c r="KXA79" s="330"/>
      <c r="KXB79" s="336"/>
      <c r="KXC79" s="220"/>
      <c r="KXE79" s="335"/>
      <c r="KXF79" s="330"/>
      <c r="KXG79" s="336"/>
      <c r="KXH79" s="220"/>
      <c r="KXJ79" s="335"/>
      <c r="KXK79" s="330"/>
      <c r="KXL79" s="336"/>
      <c r="KXM79" s="220"/>
      <c r="KXO79" s="335"/>
      <c r="KXP79" s="330"/>
      <c r="KXQ79" s="336"/>
      <c r="KXR79" s="220"/>
      <c r="KXT79" s="335"/>
      <c r="KXU79" s="330"/>
      <c r="KXV79" s="336"/>
      <c r="KXW79" s="220"/>
      <c r="KXY79" s="335"/>
      <c r="KXZ79" s="330"/>
      <c r="KYA79" s="336"/>
      <c r="KYB79" s="220"/>
      <c r="KYD79" s="335"/>
      <c r="KYE79" s="330"/>
      <c r="KYF79" s="336"/>
      <c r="KYG79" s="220"/>
      <c r="KYI79" s="335"/>
      <c r="KYJ79" s="330"/>
      <c r="KYK79" s="336"/>
      <c r="KYL79" s="220"/>
      <c r="KYN79" s="335"/>
      <c r="KYO79" s="330"/>
      <c r="KYP79" s="336"/>
      <c r="KYQ79" s="220"/>
      <c r="KYS79" s="335"/>
      <c r="KYT79" s="330"/>
      <c r="KYU79" s="336"/>
      <c r="KYV79" s="220"/>
      <c r="KYX79" s="335"/>
      <c r="KYY79" s="330"/>
      <c r="KYZ79" s="336"/>
      <c r="KZA79" s="220"/>
      <c r="KZC79" s="335"/>
      <c r="KZD79" s="330"/>
      <c r="KZE79" s="336"/>
      <c r="KZF79" s="220"/>
      <c r="KZH79" s="335"/>
      <c r="KZI79" s="330"/>
      <c r="KZJ79" s="336"/>
      <c r="KZK79" s="220"/>
      <c r="KZM79" s="335"/>
      <c r="KZN79" s="330"/>
      <c r="KZO79" s="336"/>
      <c r="KZP79" s="220"/>
      <c r="KZR79" s="335"/>
      <c r="KZS79" s="330"/>
      <c r="KZT79" s="336"/>
      <c r="KZU79" s="220"/>
      <c r="KZW79" s="335"/>
      <c r="KZX79" s="330"/>
      <c r="KZY79" s="336"/>
      <c r="KZZ79" s="220"/>
      <c r="LAB79" s="335"/>
      <c r="LAC79" s="330"/>
      <c r="LAD79" s="336"/>
      <c r="LAE79" s="220"/>
      <c r="LAG79" s="335"/>
      <c r="LAH79" s="330"/>
      <c r="LAI79" s="336"/>
      <c r="LAJ79" s="220"/>
      <c r="LAL79" s="335"/>
      <c r="LAM79" s="330"/>
      <c r="LAN79" s="336"/>
      <c r="LAO79" s="220"/>
      <c r="LAQ79" s="335"/>
      <c r="LAR79" s="330"/>
      <c r="LAS79" s="336"/>
      <c r="LAT79" s="220"/>
      <c r="LAV79" s="335"/>
      <c r="LAW79" s="330"/>
      <c r="LAX79" s="336"/>
      <c r="LAY79" s="220"/>
      <c r="LBA79" s="335"/>
      <c r="LBB79" s="330"/>
      <c r="LBC79" s="336"/>
      <c r="LBD79" s="220"/>
      <c r="LBF79" s="335"/>
      <c r="LBG79" s="330"/>
      <c r="LBH79" s="336"/>
      <c r="LBI79" s="220"/>
      <c r="LBK79" s="335"/>
      <c r="LBL79" s="330"/>
      <c r="LBM79" s="336"/>
      <c r="LBN79" s="220"/>
      <c r="LBP79" s="335"/>
      <c r="LBQ79" s="330"/>
      <c r="LBR79" s="336"/>
      <c r="LBS79" s="220"/>
      <c r="LBU79" s="335"/>
      <c r="LBV79" s="330"/>
      <c r="LBW79" s="336"/>
      <c r="LBX79" s="220"/>
      <c r="LBZ79" s="335"/>
      <c r="LCA79" s="330"/>
      <c r="LCB79" s="336"/>
      <c r="LCC79" s="220"/>
      <c r="LCE79" s="335"/>
      <c r="LCF79" s="330"/>
      <c r="LCG79" s="336"/>
      <c r="LCH79" s="220"/>
      <c r="LCJ79" s="335"/>
      <c r="LCK79" s="330"/>
      <c r="LCL79" s="336"/>
      <c r="LCM79" s="220"/>
      <c r="LCO79" s="335"/>
      <c r="LCP79" s="330"/>
      <c r="LCQ79" s="336"/>
      <c r="LCR79" s="220"/>
      <c r="LCT79" s="335"/>
      <c r="LCU79" s="330"/>
      <c r="LCV79" s="336"/>
      <c r="LCW79" s="220"/>
      <c r="LCY79" s="335"/>
      <c r="LCZ79" s="330"/>
      <c r="LDA79" s="336"/>
      <c r="LDB79" s="220"/>
      <c r="LDD79" s="335"/>
      <c r="LDE79" s="330"/>
      <c r="LDF79" s="336"/>
      <c r="LDG79" s="220"/>
      <c r="LDI79" s="335"/>
      <c r="LDJ79" s="330"/>
      <c r="LDK79" s="336"/>
      <c r="LDL79" s="220"/>
      <c r="LDN79" s="335"/>
      <c r="LDO79" s="330"/>
      <c r="LDP79" s="336"/>
      <c r="LDQ79" s="220"/>
      <c r="LDS79" s="335"/>
      <c r="LDT79" s="330"/>
      <c r="LDU79" s="336"/>
      <c r="LDV79" s="220"/>
      <c r="LDX79" s="335"/>
      <c r="LDY79" s="330"/>
      <c r="LDZ79" s="336"/>
      <c r="LEA79" s="220"/>
      <c r="LEC79" s="335"/>
      <c r="LED79" s="330"/>
      <c r="LEE79" s="336"/>
      <c r="LEF79" s="220"/>
      <c r="LEH79" s="335"/>
      <c r="LEI79" s="330"/>
      <c r="LEJ79" s="336"/>
      <c r="LEK79" s="220"/>
      <c r="LEM79" s="335"/>
      <c r="LEN79" s="330"/>
      <c r="LEO79" s="336"/>
      <c r="LEP79" s="220"/>
      <c r="LER79" s="335"/>
      <c r="LES79" s="330"/>
      <c r="LET79" s="336"/>
      <c r="LEU79" s="220"/>
      <c r="LEW79" s="335"/>
      <c r="LEX79" s="330"/>
      <c r="LEY79" s="336"/>
      <c r="LEZ79" s="220"/>
      <c r="LFB79" s="335"/>
      <c r="LFC79" s="330"/>
      <c r="LFD79" s="336"/>
      <c r="LFE79" s="220"/>
      <c r="LFG79" s="335"/>
      <c r="LFH79" s="330"/>
      <c r="LFI79" s="336"/>
      <c r="LFJ79" s="220"/>
      <c r="LFL79" s="335"/>
      <c r="LFM79" s="330"/>
      <c r="LFN79" s="336"/>
      <c r="LFO79" s="220"/>
      <c r="LFQ79" s="335"/>
      <c r="LFR79" s="330"/>
      <c r="LFS79" s="336"/>
      <c r="LFT79" s="220"/>
      <c r="LFV79" s="335"/>
      <c r="LFW79" s="330"/>
      <c r="LFX79" s="336"/>
      <c r="LFY79" s="220"/>
      <c r="LGA79" s="335"/>
      <c r="LGB79" s="330"/>
      <c r="LGC79" s="336"/>
      <c r="LGD79" s="220"/>
      <c r="LGF79" s="335"/>
      <c r="LGG79" s="330"/>
      <c r="LGH79" s="336"/>
      <c r="LGI79" s="220"/>
      <c r="LGK79" s="335"/>
      <c r="LGL79" s="330"/>
      <c r="LGM79" s="336"/>
      <c r="LGN79" s="220"/>
      <c r="LGP79" s="335"/>
      <c r="LGQ79" s="330"/>
      <c r="LGR79" s="336"/>
      <c r="LGS79" s="220"/>
      <c r="LGU79" s="335"/>
      <c r="LGV79" s="330"/>
      <c r="LGW79" s="336"/>
      <c r="LGX79" s="220"/>
      <c r="LGZ79" s="335"/>
      <c r="LHA79" s="330"/>
      <c r="LHB79" s="336"/>
      <c r="LHC79" s="220"/>
      <c r="LHE79" s="335"/>
      <c r="LHF79" s="330"/>
      <c r="LHG79" s="336"/>
      <c r="LHH79" s="220"/>
      <c r="LHJ79" s="335"/>
      <c r="LHK79" s="330"/>
      <c r="LHL79" s="336"/>
      <c r="LHM79" s="220"/>
      <c r="LHO79" s="335"/>
      <c r="LHP79" s="330"/>
      <c r="LHQ79" s="336"/>
      <c r="LHR79" s="220"/>
      <c r="LHT79" s="335"/>
      <c r="LHU79" s="330"/>
      <c r="LHV79" s="336"/>
      <c r="LHW79" s="220"/>
      <c r="LHY79" s="335"/>
      <c r="LHZ79" s="330"/>
      <c r="LIA79" s="336"/>
      <c r="LIB79" s="220"/>
      <c r="LID79" s="335"/>
      <c r="LIE79" s="330"/>
      <c r="LIF79" s="336"/>
      <c r="LIG79" s="220"/>
      <c r="LII79" s="335"/>
      <c r="LIJ79" s="330"/>
      <c r="LIK79" s="336"/>
      <c r="LIL79" s="220"/>
      <c r="LIN79" s="335"/>
      <c r="LIO79" s="330"/>
      <c r="LIP79" s="336"/>
      <c r="LIQ79" s="220"/>
      <c r="LIS79" s="335"/>
      <c r="LIT79" s="330"/>
      <c r="LIU79" s="336"/>
      <c r="LIV79" s="220"/>
      <c r="LIX79" s="335"/>
      <c r="LIY79" s="330"/>
      <c r="LIZ79" s="336"/>
      <c r="LJA79" s="220"/>
      <c r="LJC79" s="335"/>
      <c r="LJD79" s="330"/>
      <c r="LJE79" s="336"/>
      <c r="LJF79" s="220"/>
      <c r="LJH79" s="335"/>
      <c r="LJI79" s="330"/>
      <c r="LJJ79" s="336"/>
      <c r="LJK79" s="220"/>
      <c r="LJM79" s="335"/>
      <c r="LJN79" s="330"/>
      <c r="LJO79" s="336"/>
      <c r="LJP79" s="220"/>
      <c r="LJR79" s="335"/>
      <c r="LJS79" s="330"/>
      <c r="LJT79" s="336"/>
      <c r="LJU79" s="220"/>
      <c r="LJW79" s="335"/>
      <c r="LJX79" s="330"/>
      <c r="LJY79" s="336"/>
      <c r="LJZ79" s="220"/>
      <c r="LKB79" s="335"/>
      <c r="LKC79" s="330"/>
      <c r="LKD79" s="336"/>
      <c r="LKE79" s="220"/>
      <c r="LKG79" s="335"/>
      <c r="LKH79" s="330"/>
      <c r="LKI79" s="336"/>
      <c r="LKJ79" s="220"/>
      <c r="LKL79" s="335"/>
      <c r="LKM79" s="330"/>
      <c r="LKN79" s="336"/>
      <c r="LKO79" s="220"/>
      <c r="LKQ79" s="335"/>
      <c r="LKR79" s="330"/>
      <c r="LKS79" s="336"/>
      <c r="LKT79" s="220"/>
      <c r="LKV79" s="335"/>
      <c r="LKW79" s="330"/>
      <c r="LKX79" s="336"/>
      <c r="LKY79" s="220"/>
      <c r="LLA79" s="335"/>
      <c r="LLB79" s="330"/>
      <c r="LLC79" s="336"/>
      <c r="LLD79" s="220"/>
      <c r="LLF79" s="335"/>
      <c r="LLG79" s="330"/>
      <c r="LLH79" s="336"/>
      <c r="LLI79" s="220"/>
      <c r="LLK79" s="335"/>
      <c r="LLL79" s="330"/>
      <c r="LLM79" s="336"/>
      <c r="LLN79" s="220"/>
      <c r="LLP79" s="335"/>
      <c r="LLQ79" s="330"/>
      <c r="LLR79" s="336"/>
      <c r="LLS79" s="220"/>
      <c r="LLU79" s="335"/>
      <c r="LLV79" s="330"/>
      <c r="LLW79" s="336"/>
      <c r="LLX79" s="220"/>
      <c r="LLZ79" s="335"/>
      <c r="LMA79" s="330"/>
      <c r="LMB79" s="336"/>
      <c r="LMC79" s="220"/>
      <c r="LME79" s="335"/>
      <c r="LMF79" s="330"/>
      <c r="LMG79" s="336"/>
      <c r="LMH79" s="220"/>
      <c r="LMJ79" s="335"/>
      <c r="LMK79" s="330"/>
      <c r="LML79" s="336"/>
      <c r="LMM79" s="220"/>
      <c r="LMO79" s="335"/>
      <c r="LMP79" s="330"/>
      <c r="LMQ79" s="336"/>
      <c r="LMR79" s="220"/>
      <c r="LMT79" s="335"/>
      <c r="LMU79" s="330"/>
      <c r="LMV79" s="336"/>
      <c r="LMW79" s="220"/>
      <c r="LMY79" s="335"/>
      <c r="LMZ79" s="330"/>
      <c r="LNA79" s="336"/>
      <c r="LNB79" s="220"/>
      <c r="LND79" s="335"/>
      <c r="LNE79" s="330"/>
      <c r="LNF79" s="336"/>
      <c r="LNG79" s="220"/>
      <c r="LNI79" s="335"/>
      <c r="LNJ79" s="330"/>
      <c r="LNK79" s="336"/>
      <c r="LNL79" s="220"/>
      <c r="LNN79" s="335"/>
      <c r="LNO79" s="330"/>
      <c r="LNP79" s="336"/>
      <c r="LNQ79" s="220"/>
      <c r="LNS79" s="335"/>
      <c r="LNT79" s="330"/>
      <c r="LNU79" s="336"/>
      <c r="LNV79" s="220"/>
      <c r="LNX79" s="335"/>
      <c r="LNY79" s="330"/>
      <c r="LNZ79" s="336"/>
      <c r="LOA79" s="220"/>
      <c r="LOC79" s="335"/>
      <c r="LOD79" s="330"/>
      <c r="LOE79" s="336"/>
      <c r="LOF79" s="220"/>
      <c r="LOH79" s="335"/>
      <c r="LOI79" s="330"/>
      <c r="LOJ79" s="336"/>
      <c r="LOK79" s="220"/>
      <c r="LOM79" s="335"/>
      <c r="LON79" s="330"/>
      <c r="LOO79" s="336"/>
      <c r="LOP79" s="220"/>
      <c r="LOR79" s="335"/>
      <c r="LOS79" s="330"/>
      <c r="LOT79" s="336"/>
      <c r="LOU79" s="220"/>
      <c r="LOW79" s="335"/>
      <c r="LOX79" s="330"/>
      <c r="LOY79" s="336"/>
      <c r="LOZ79" s="220"/>
      <c r="LPB79" s="335"/>
      <c r="LPC79" s="330"/>
      <c r="LPD79" s="336"/>
      <c r="LPE79" s="220"/>
      <c r="LPG79" s="335"/>
      <c r="LPH79" s="330"/>
      <c r="LPI79" s="336"/>
      <c r="LPJ79" s="220"/>
      <c r="LPL79" s="335"/>
      <c r="LPM79" s="330"/>
      <c r="LPN79" s="336"/>
      <c r="LPO79" s="220"/>
      <c r="LPQ79" s="335"/>
      <c r="LPR79" s="330"/>
      <c r="LPS79" s="336"/>
      <c r="LPT79" s="220"/>
      <c r="LPV79" s="335"/>
      <c r="LPW79" s="330"/>
      <c r="LPX79" s="336"/>
      <c r="LPY79" s="220"/>
      <c r="LQA79" s="335"/>
      <c r="LQB79" s="330"/>
      <c r="LQC79" s="336"/>
      <c r="LQD79" s="220"/>
      <c r="LQF79" s="335"/>
      <c r="LQG79" s="330"/>
      <c r="LQH79" s="336"/>
      <c r="LQI79" s="220"/>
      <c r="LQK79" s="335"/>
      <c r="LQL79" s="330"/>
      <c r="LQM79" s="336"/>
      <c r="LQN79" s="220"/>
      <c r="LQP79" s="335"/>
      <c r="LQQ79" s="330"/>
      <c r="LQR79" s="336"/>
      <c r="LQS79" s="220"/>
      <c r="LQU79" s="335"/>
      <c r="LQV79" s="330"/>
      <c r="LQW79" s="336"/>
      <c r="LQX79" s="220"/>
      <c r="LQZ79" s="335"/>
      <c r="LRA79" s="330"/>
      <c r="LRB79" s="336"/>
      <c r="LRC79" s="220"/>
      <c r="LRE79" s="335"/>
      <c r="LRF79" s="330"/>
      <c r="LRG79" s="336"/>
      <c r="LRH79" s="220"/>
      <c r="LRJ79" s="335"/>
      <c r="LRK79" s="330"/>
      <c r="LRL79" s="336"/>
      <c r="LRM79" s="220"/>
      <c r="LRO79" s="335"/>
      <c r="LRP79" s="330"/>
      <c r="LRQ79" s="336"/>
      <c r="LRR79" s="220"/>
      <c r="LRT79" s="335"/>
      <c r="LRU79" s="330"/>
      <c r="LRV79" s="336"/>
      <c r="LRW79" s="220"/>
      <c r="LRY79" s="335"/>
      <c r="LRZ79" s="330"/>
      <c r="LSA79" s="336"/>
      <c r="LSB79" s="220"/>
      <c r="LSD79" s="335"/>
      <c r="LSE79" s="330"/>
      <c r="LSF79" s="336"/>
      <c r="LSG79" s="220"/>
      <c r="LSI79" s="335"/>
      <c r="LSJ79" s="330"/>
      <c r="LSK79" s="336"/>
      <c r="LSL79" s="220"/>
      <c r="LSN79" s="335"/>
      <c r="LSO79" s="330"/>
      <c r="LSP79" s="336"/>
      <c r="LSQ79" s="220"/>
      <c r="LSS79" s="335"/>
      <c r="LST79" s="330"/>
      <c r="LSU79" s="336"/>
      <c r="LSV79" s="220"/>
      <c r="LSX79" s="335"/>
      <c r="LSY79" s="330"/>
      <c r="LSZ79" s="336"/>
      <c r="LTA79" s="220"/>
      <c r="LTC79" s="335"/>
      <c r="LTD79" s="330"/>
      <c r="LTE79" s="336"/>
      <c r="LTF79" s="220"/>
      <c r="LTH79" s="335"/>
      <c r="LTI79" s="330"/>
      <c r="LTJ79" s="336"/>
      <c r="LTK79" s="220"/>
      <c r="LTM79" s="335"/>
      <c r="LTN79" s="330"/>
      <c r="LTO79" s="336"/>
      <c r="LTP79" s="220"/>
      <c r="LTR79" s="335"/>
      <c r="LTS79" s="330"/>
      <c r="LTT79" s="336"/>
      <c r="LTU79" s="220"/>
      <c r="LTW79" s="335"/>
      <c r="LTX79" s="330"/>
      <c r="LTY79" s="336"/>
      <c r="LTZ79" s="220"/>
      <c r="LUB79" s="335"/>
      <c r="LUC79" s="330"/>
      <c r="LUD79" s="336"/>
      <c r="LUE79" s="220"/>
      <c r="LUG79" s="335"/>
      <c r="LUH79" s="330"/>
      <c r="LUI79" s="336"/>
      <c r="LUJ79" s="220"/>
      <c r="LUL79" s="335"/>
      <c r="LUM79" s="330"/>
      <c r="LUN79" s="336"/>
      <c r="LUO79" s="220"/>
      <c r="LUQ79" s="335"/>
      <c r="LUR79" s="330"/>
      <c r="LUS79" s="336"/>
      <c r="LUT79" s="220"/>
      <c r="LUV79" s="335"/>
      <c r="LUW79" s="330"/>
      <c r="LUX79" s="336"/>
      <c r="LUY79" s="220"/>
      <c r="LVA79" s="335"/>
      <c r="LVB79" s="330"/>
      <c r="LVC79" s="336"/>
      <c r="LVD79" s="220"/>
      <c r="LVF79" s="335"/>
      <c r="LVG79" s="330"/>
      <c r="LVH79" s="336"/>
      <c r="LVI79" s="220"/>
      <c r="LVK79" s="335"/>
      <c r="LVL79" s="330"/>
      <c r="LVM79" s="336"/>
      <c r="LVN79" s="220"/>
      <c r="LVP79" s="335"/>
      <c r="LVQ79" s="330"/>
      <c r="LVR79" s="336"/>
      <c r="LVS79" s="220"/>
      <c r="LVU79" s="335"/>
      <c r="LVV79" s="330"/>
      <c r="LVW79" s="336"/>
      <c r="LVX79" s="220"/>
      <c r="LVZ79" s="335"/>
      <c r="LWA79" s="330"/>
      <c r="LWB79" s="336"/>
      <c r="LWC79" s="220"/>
      <c r="LWE79" s="335"/>
      <c r="LWF79" s="330"/>
      <c r="LWG79" s="336"/>
      <c r="LWH79" s="220"/>
      <c r="LWJ79" s="335"/>
      <c r="LWK79" s="330"/>
      <c r="LWL79" s="336"/>
      <c r="LWM79" s="220"/>
      <c r="LWO79" s="335"/>
      <c r="LWP79" s="330"/>
      <c r="LWQ79" s="336"/>
      <c r="LWR79" s="220"/>
      <c r="LWT79" s="335"/>
      <c r="LWU79" s="330"/>
      <c r="LWV79" s="336"/>
      <c r="LWW79" s="220"/>
      <c r="LWY79" s="335"/>
      <c r="LWZ79" s="330"/>
      <c r="LXA79" s="336"/>
      <c r="LXB79" s="220"/>
      <c r="LXD79" s="335"/>
      <c r="LXE79" s="330"/>
      <c r="LXF79" s="336"/>
      <c r="LXG79" s="220"/>
      <c r="LXI79" s="335"/>
      <c r="LXJ79" s="330"/>
      <c r="LXK79" s="336"/>
      <c r="LXL79" s="220"/>
      <c r="LXN79" s="335"/>
      <c r="LXO79" s="330"/>
      <c r="LXP79" s="336"/>
      <c r="LXQ79" s="220"/>
      <c r="LXS79" s="335"/>
      <c r="LXT79" s="330"/>
      <c r="LXU79" s="336"/>
      <c r="LXV79" s="220"/>
      <c r="LXX79" s="335"/>
      <c r="LXY79" s="330"/>
      <c r="LXZ79" s="336"/>
      <c r="LYA79" s="220"/>
      <c r="LYC79" s="335"/>
      <c r="LYD79" s="330"/>
      <c r="LYE79" s="336"/>
      <c r="LYF79" s="220"/>
      <c r="LYH79" s="335"/>
      <c r="LYI79" s="330"/>
      <c r="LYJ79" s="336"/>
      <c r="LYK79" s="220"/>
      <c r="LYM79" s="335"/>
      <c r="LYN79" s="330"/>
      <c r="LYO79" s="336"/>
      <c r="LYP79" s="220"/>
      <c r="LYR79" s="335"/>
      <c r="LYS79" s="330"/>
      <c r="LYT79" s="336"/>
      <c r="LYU79" s="220"/>
      <c r="LYW79" s="335"/>
      <c r="LYX79" s="330"/>
      <c r="LYY79" s="336"/>
      <c r="LYZ79" s="220"/>
      <c r="LZB79" s="335"/>
      <c r="LZC79" s="330"/>
      <c r="LZD79" s="336"/>
      <c r="LZE79" s="220"/>
      <c r="LZG79" s="335"/>
      <c r="LZH79" s="330"/>
      <c r="LZI79" s="336"/>
      <c r="LZJ79" s="220"/>
      <c r="LZL79" s="335"/>
      <c r="LZM79" s="330"/>
      <c r="LZN79" s="336"/>
      <c r="LZO79" s="220"/>
      <c r="LZQ79" s="335"/>
      <c r="LZR79" s="330"/>
      <c r="LZS79" s="336"/>
      <c r="LZT79" s="220"/>
      <c r="LZV79" s="335"/>
      <c r="LZW79" s="330"/>
      <c r="LZX79" s="336"/>
      <c r="LZY79" s="220"/>
      <c r="MAA79" s="335"/>
      <c r="MAB79" s="330"/>
      <c r="MAC79" s="336"/>
      <c r="MAD79" s="220"/>
      <c r="MAF79" s="335"/>
      <c r="MAG79" s="330"/>
      <c r="MAH79" s="336"/>
      <c r="MAI79" s="220"/>
      <c r="MAK79" s="335"/>
      <c r="MAL79" s="330"/>
      <c r="MAM79" s="336"/>
      <c r="MAN79" s="220"/>
      <c r="MAP79" s="335"/>
      <c r="MAQ79" s="330"/>
      <c r="MAR79" s="336"/>
      <c r="MAS79" s="220"/>
      <c r="MAU79" s="335"/>
      <c r="MAV79" s="330"/>
      <c r="MAW79" s="336"/>
      <c r="MAX79" s="220"/>
      <c r="MAZ79" s="335"/>
      <c r="MBA79" s="330"/>
      <c r="MBB79" s="336"/>
      <c r="MBC79" s="220"/>
      <c r="MBE79" s="335"/>
      <c r="MBF79" s="330"/>
      <c r="MBG79" s="336"/>
      <c r="MBH79" s="220"/>
      <c r="MBJ79" s="335"/>
      <c r="MBK79" s="330"/>
      <c r="MBL79" s="336"/>
      <c r="MBM79" s="220"/>
      <c r="MBO79" s="335"/>
      <c r="MBP79" s="330"/>
      <c r="MBQ79" s="336"/>
      <c r="MBR79" s="220"/>
      <c r="MBT79" s="335"/>
      <c r="MBU79" s="330"/>
      <c r="MBV79" s="336"/>
      <c r="MBW79" s="220"/>
      <c r="MBY79" s="335"/>
      <c r="MBZ79" s="330"/>
      <c r="MCA79" s="336"/>
      <c r="MCB79" s="220"/>
      <c r="MCD79" s="335"/>
      <c r="MCE79" s="330"/>
      <c r="MCF79" s="336"/>
      <c r="MCG79" s="220"/>
      <c r="MCI79" s="335"/>
      <c r="MCJ79" s="330"/>
      <c r="MCK79" s="336"/>
      <c r="MCL79" s="220"/>
      <c r="MCN79" s="335"/>
      <c r="MCO79" s="330"/>
      <c r="MCP79" s="336"/>
      <c r="MCQ79" s="220"/>
      <c r="MCS79" s="335"/>
      <c r="MCT79" s="330"/>
      <c r="MCU79" s="336"/>
      <c r="MCV79" s="220"/>
      <c r="MCX79" s="335"/>
      <c r="MCY79" s="330"/>
      <c r="MCZ79" s="336"/>
      <c r="MDA79" s="220"/>
      <c r="MDC79" s="335"/>
      <c r="MDD79" s="330"/>
      <c r="MDE79" s="336"/>
      <c r="MDF79" s="220"/>
      <c r="MDH79" s="335"/>
      <c r="MDI79" s="330"/>
      <c r="MDJ79" s="336"/>
      <c r="MDK79" s="220"/>
      <c r="MDM79" s="335"/>
      <c r="MDN79" s="330"/>
      <c r="MDO79" s="336"/>
      <c r="MDP79" s="220"/>
      <c r="MDR79" s="335"/>
      <c r="MDS79" s="330"/>
      <c r="MDT79" s="336"/>
      <c r="MDU79" s="220"/>
      <c r="MDW79" s="335"/>
      <c r="MDX79" s="330"/>
      <c r="MDY79" s="336"/>
      <c r="MDZ79" s="220"/>
      <c r="MEB79" s="335"/>
      <c r="MEC79" s="330"/>
      <c r="MED79" s="336"/>
      <c r="MEE79" s="220"/>
      <c r="MEG79" s="335"/>
      <c r="MEH79" s="330"/>
      <c r="MEI79" s="336"/>
      <c r="MEJ79" s="220"/>
      <c r="MEL79" s="335"/>
      <c r="MEM79" s="330"/>
      <c r="MEN79" s="336"/>
      <c r="MEO79" s="220"/>
      <c r="MEQ79" s="335"/>
      <c r="MER79" s="330"/>
      <c r="MES79" s="336"/>
      <c r="MET79" s="220"/>
      <c r="MEV79" s="335"/>
      <c r="MEW79" s="330"/>
      <c r="MEX79" s="336"/>
      <c r="MEY79" s="220"/>
      <c r="MFA79" s="335"/>
      <c r="MFB79" s="330"/>
      <c r="MFC79" s="336"/>
      <c r="MFD79" s="220"/>
      <c r="MFF79" s="335"/>
      <c r="MFG79" s="330"/>
      <c r="MFH79" s="336"/>
      <c r="MFI79" s="220"/>
      <c r="MFK79" s="335"/>
      <c r="MFL79" s="330"/>
      <c r="MFM79" s="336"/>
      <c r="MFN79" s="220"/>
      <c r="MFP79" s="335"/>
      <c r="MFQ79" s="330"/>
      <c r="MFR79" s="336"/>
      <c r="MFS79" s="220"/>
      <c r="MFU79" s="335"/>
      <c r="MFV79" s="330"/>
      <c r="MFW79" s="336"/>
      <c r="MFX79" s="220"/>
      <c r="MFZ79" s="335"/>
      <c r="MGA79" s="330"/>
      <c r="MGB79" s="336"/>
      <c r="MGC79" s="220"/>
      <c r="MGE79" s="335"/>
      <c r="MGF79" s="330"/>
      <c r="MGG79" s="336"/>
      <c r="MGH79" s="220"/>
      <c r="MGJ79" s="335"/>
      <c r="MGK79" s="330"/>
      <c r="MGL79" s="336"/>
      <c r="MGM79" s="220"/>
      <c r="MGO79" s="335"/>
      <c r="MGP79" s="330"/>
      <c r="MGQ79" s="336"/>
      <c r="MGR79" s="220"/>
      <c r="MGT79" s="335"/>
      <c r="MGU79" s="330"/>
      <c r="MGV79" s="336"/>
      <c r="MGW79" s="220"/>
      <c r="MGY79" s="335"/>
      <c r="MGZ79" s="330"/>
      <c r="MHA79" s="336"/>
      <c r="MHB79" s="220"/>
      <c r="MHD79" s="335"/>
      <c r="MHE79" s="330"/>
      <c r="MHF79" s="336"/>
      <c r="MHG79" s="220"/>
      <c r="MHI79" s="335"/>
      <c r="MHJ79" s="330"/>
      <c r="MHK79" s="336"/>
      <c r="MHL79" s="220"/>
      <c r="MHN79" s="335"/>
      <c r="MHO79" s="330"/>
      <c r="MHP79" s="336"/>
      <c r="MHQ79" s="220"/>
      <c r="MHS79" s="335"/>
      <c r="MHT79" s="330"/>
      <c r="MHU79" s="336"/>
      <c r="MHV79" s="220"/>
      <c r="MHX79" s="335"/>
      <c r="MHY79" s="330"/>
      <c r="MHZ79" s="336"/>
      <c r="MIA79" s="220"/>
      <c r="MIC79" s="335"/>
      <c r="MID79" s="330"/>
      <c r="MIE79" s="336"/>
      <c r="MIF79" s="220"/>
      <c r="MIH79" s="335"/>
      <c r="MII79" s="330"/>
      <c r="MIJ79" s="336"/>
      <c r="MIK79" s="220"/>
      <c r="MIM79" s="335"/>
      <c r="MIN79" s="330"/>
      <c r="MIO79" s="336"/>
      <c r="MIP79" s="220"/>
      <c r="MIR79" s="335"/>
      <c r="MIS79" s="330"/>
      <c r="MIT79" s="336"/>
      <c r="MIU79" s="220"/>
      <c r="MIW79" s="335"/>
      <c r="MIX79" s="330"/>
      <c r="MIY79" s="336"/>
      <c r="MIZ79" s="220"/>
      <c r="MJB79" s="335"/>
      <c r="MJC79" s="330"/>
      <c r="MJD79" s="336"/>
      <c r="MJE79" s="220"/>
      <c r="MJG79" s="335"/>
      <c r="MJH79" s="330"/>
      <c r="MJI79" s="336"/>
      <c r="MJJ79" s="220"/>
      <c r="MJL79" s="335"/>
      <c r="MJM79" s="330"/>
      <c r="MJN79" s="336"/>
      <c r="MJO79" s="220"/>
      <c r="MJQ79" s="335"/>
      <c r="MJR79" s="330"/>
      <c r="MJS79" s="336"/>
      <c r="MJT79" s="220"/>
      <c r="MJV79" s="335"/>
      <c r="MJW79" s="330"/>
      <c r="MJX79" s="336"/>
      <c r="MJY79" s="220"/>
      <c r="MKA79" s="335"/>
      <c r="MKB79" s="330"/>
      <c r="MKC79" s="336"/>
      <c r="MKD79" s="220"/>
      <c r="MKF79" s="335"/>
      <c r="MKG79" s="330"/>
      <c r="MKH79" s="336"/>
      <c r="MKI79" s="220"/>
      <c r="MKK79" s="335"/>
      <c r="MKL79" s="330"/>
      <c r="MKM79" s="336"/>
      <c r="MKN79" s="220"/>
      <c r="MKP79" s="335"/>
      <c r="MKQ79" s="330"/>
      <c r="MKR79" s="336"/>
      <c r="MKS79" s="220"/>
      <c r="MKU79" s="335"/>
      <c r="MKV79" s="330"/>
      <c r="MKW79" s="336"/>
      <c r="MKX79" s="220"/>
      <c r="MKZ79" s="335"/>
      <c r="MLA79" s="330"/>
      <c r="MLB79" s="336"/>
      <c r="MLC79" s="220"/>
      <c r="MLE79" s="335"/>
      <c r="MLF79" s="330"/>
      <c r="MLG79" s="336"/>
      <c r="MLH79" s="220"/>
      <c r="MLJ79" s="335"/>
      <c r="MLK79" s="330"/>
      <c r="MLL79" s="336"/>
      <c r="MLM79" s="220"/>
      <c r="MLO79" s="335"/>
      <c r="MLP79" s="330"/>
      <c r="MLQ79" s="336"/>
      <c r="MLR79" s="220"/>
      <c r="MLT79" s="335"/>
      <c r="MLU79" s="330"/>
      <c r="MLV79" s="336"/>
      <c r="MLW79" s="220"/>
      <c r="MLY79" s="335"/>
      <c r="MLZ79" s="330"/>
      <c r="MMA79" s="336"/>
      <c r="MMB79" s="220"/>
      <c r="MMD79" s="335"/>
      <c r="MME79" s="330"/>
      <c r="MMF79" s="336"/>
      <c r="MMG79" s="220"/>
      <c r="MMI79" s="335"/>
      <c r="MMJ79" s="330"/>
      <c r="MMK79" s="336"/>
      <c r="MML79" s="220"/>
      <c r="MMN79" s="335"/>
      <c r="MMO79" s="330"/>
      <c r="MMP79" s="336"/>
      <c r="MMQ79" s="220"/>
      <c r="MMS79" s="335"/>
      <c r="MMT79" s="330"/>
      <c r="MMU79" s="336"/>
      <c r="MMV79" s="220"/>
      <c r="MMX79" s="335"/>
      <c r="MMY79" s="330"/>
      <c r="MMZ79" s="336"/>
      <c r="MNA79" s="220"/>
      <c r="MNC79" s="335"/>
      <c r="MND79" s="330"/>
      <c r="MNE79" s="336"/>
      <c r="MNF79" s="220"/>
      <c r="MNH79" s="335"/>
      <c r="MNI79" s="330"/>
      <c r="MNJ79" s="336"/>
      <c r="MNK79" s="220"/>
      <c r="MNM79" s="335"/>
      <c r="MNN79" s="330"/>
      <c r="MNO79" s="336"/>
      <c r="MNP79" s="220"/>
      <c r="MNR79" s="335"/>
      <c r="MNS79" s="330"/>
      <c r="MNT79" s="336"/>
      <c r="MNU79" s="220"/>
      <c r="MNW79" s="335"/>
      <c r="MNX79" s="330"/>
      <c r="MNY79" s="336"/>
      <c r="MNZ79" s="220"/>
      <c r="MOB79" s="335"/>
      <c r="MOC79" s="330"/>
      <c r="MOD79" s="336"/>
      <c r="MOE79" s="220"/>
      <c r="MOG79" s="335"/>
      <c r="MOH79" s="330"/>
      <c r="MOI79" s="336"/>
      <c r="MOJ79" s="220"/>
      <c r="MOL79" s="335"/>
      <c r="MOM79" s="330"/>
      <c r="MON79" s="336"/>
      <c r="MOO79" s="220"/>
      <c r="MOQ79" s="335"/>
      <c r="MOR79" s="330"/>
      <c r="MOS79" s="336"/>
      <c r="MOT79" s="220"/>
      <c r="MOV79" s="335"/>
      <c r="MOW79" s="330"/>
      <c r="MOX79" s="336"/>
      <c r="MOY79" s="220"/>
      <c r="MPA79" s="335"/>
      <c r="MPB79" s="330"/>
      <c r="MPC79" s="336"/>
      <c r="MPD79" s="220"/>
      <c r="MPF79" s="335"/>
      <c r="MPG79" s="330"/>
      <c r="MPH79" s="336"/>
      <c r="MPI79" s="220"/>
      <c r="MPK79" s="335"/>
      <c r="MPL79" s="330"/>
      <c r="MPM79" s="336"/>
      <c r="MPN79" s="220"/>
      <c r="MPP79" s="335"/>
      <c r="MPQ79" s="330"/>
      <c r="MPR79" s="336"/>
      <c r="MPS79" s="220"/>
      <c r="MPU79" s="335"/>
      <c r="MPV79" s="330"/>
      <c r="MPW79" s="336"/>
      <c r="MPX79" s="220"/>
      <c r="MPZ79" s="335"/>
      <c r="MQA79" s="330"/>
      <c r="MQB79" s="336"/>
      <c r="MQC79" s="220"/>
      <c r="MQE79" s="335"/>
      <c r="MQF79" s="330"/>
      <c r="MQG79" s="336"/>
      <c r="MQH79" s="220"/>
      <c r="MQJ79" s="335"/>
      <c r="MQK79" s="330"/>
      <c r="MQL79" s="336"/>
      <c r="MQM79" s="220"/>
      <c r="MQO79" s="335"/>
      <c r="MQP79" s="330"/>
      <c r="MQQ79" s="336"/>
      <c r="MQR79" s="220"/>
      <c r="MQT79" s="335"/>
      <c r="MQU79" s="330"/>
      <c r="MQV79" s="336"/>
      <c r="MQW79" s="220"/>
      <c r="MQY79" s="335"/>
      <c r="MQZ79" s="330"/>
      <c r="MRA79" s="336"/>
      <c r="MRB79" s="220"/>
      <c r="MRD79" s="335"/>
      <c r="MRE79" s="330"/>
      <c r="MRF79" s="336"/>
      <c r="MRG79" s="220"/>
      <c r="MRI79" s="335"/>
      <c r="MRJ79" s="330"/>
      <c r="MRK79" s="336"/>
      <c r="MRL79" s="220"/>
      <c r="MRN79" s="335"/>
      <c r="MRO79" s="330"/>
      <c r="MRP79" s="336"/>
      <c r="MRQ79" s="220"/>
      <c r="MRS79" s="335"/>
      <c r="MRT79" s="330"/>
      <c r="MRU79" s="336"/>
      <c r="MRV79" s="220"/>
      <c r="MRX79" s="335"/>
      <c r="MRY79" s="330"/>
      <c r="MRZ79" s="336"/>
      <c r="MSA79" s="220"/>
      <c r="MSC79" s="335"/>
      <c r="MSD79" s="330"/>
      <c r="MSE79" s="336"/>
      <c r="MSF79" s="220"/>
      <c r="MSH79" s="335"/>
      <c r="MSI79" s="330"/>
      <c r="MSJ79" s="336"/>
      <c r="MSK79" s="220"/>
      <c r="MSM79" s="335"/>
      <c r="MSN79" s="330"/>
      <c r="MSO79" s="336"/>
      <c r="MSP79" s="220"/>
      <c r="MSR79" s="335"/>
      <c r="MSS79" s="330"/>
      <c r="MST79" s="336"/>
      <c r="MSU79" s="220"/>
      <c r="MSW79" s="335"/>
      <c r="MSX79" s="330"/>
      <c r="MSY79" s="336"/>
      <c r="MSZ79" s="220"/>
      <c r="MTB79" s="335"/>
      <c r="MTC79" s="330"/>
      <c r="MTD79" s="336"/>
      <c r="MTE79" s="220"/>
      <c r="MTG79" s="335"/>
      <c r="MTH79" s="330"/>
      <c r="MTI79" s="336"/>
      <c r="MTJ79" s="220"/>
      <c r="MTL79" s="335"/>
      <c r="MTM79" s="330"/>
      <c r="MTN79" s="336"/>
      <c r="MTO79" s="220"/>
      <c r="MTQ79" s="335"/>
      <c r="MTR79" s="330"/>
      <c r="MTS79" s="336"/>
      <c r="MTT79" s="220"/>
      <c r="MTV79" s="335"/>
      <c r="MTW79" s="330"/>
      <c r="MTX79" s="336"/>
      <c r="MTY79" s="220"/>
      <c r="MUA79" s="335"/>
      <c r="MUB79" s="330"/>
      <c r="MUC79" s="336"/>
      <c r="MUD79" s="220"/>
      <c r="MUF79" s="335"/>
      <c r="MUG79" s="330"/>
      <c r="MUH79" s="336"/>
      <c r="MUI79" s="220"/>
      <c r="MUK79" s="335"/>
      <c r="MUL79" s="330"/>
      <c r="MUM79" s="336"/>
      <c r="MUN79" s="220"/>
      <c r="MUP79" s="335"/>
      <c r="MUQ79" s="330"/>
      <c r="MUR79" s="336"/>
      <c r="MUS79" s="220"/>
      <c r="MUU79" s="335"/>
      <c r="MUV79" s="330"/>
      <c r="MUW79" s="336"/>
      <c r="MUX79" s="220"/>
      <c r="MUZ79" s="335"/>
      <c r="MVA79" s="330"/>
      <c r="MVB79" s="336"/>
      <c r="MVC79" s="220"/>
      <c r="MVE79" s="335"/>
      <c r="MVF79" s="330"/>
      <c r="MVG79" s="336"/>
      <c r="MVH79" s="220"/>
      <c r="MVJ79" s="335"/>
      <c r="MVK79" s="330"/>
      <c r="MVL79" s="336"/>
      <c r="MVM79" s="220"/>
      <c r="MVO79" s="335"/>
      <c r="MVP79" s="330"/>
      <c r="MVQ79" s="336"/>
      <c r="MVR79" s="220"/>
      <c r="MVT79" s="335"/>
      <c r="MVU79" s="330"/>
      <c r="MVV79" s="336"/>
      <c r="MVW79" s="220"/>
      <c r="MVY79" s="335"/>
      <c r="MVZ79" s="330"/>
      <c r="MWA79" s="336"/>
      <c r="MWB79" s="220"/>
      <c r="MWD79" s="335"/>
      <c r="MWE79" s="330"/>
      <c r="MWF79" s="336"/>
      <c r="MWG79" s="220"/>
      <c r="MWI79" s="335"/>
      <c r="MWJ79" s="330"/>
      <c r="MWK79" s="336"/>
      <c r="MWL79" s="220"/>
      <c r="MWN79" s="335"/>
      <c r="MWO79" s="330"/>
      <c r="MWP79" s="336"/>
      <c r="MWQ79" s="220"/>
      <c r="MWS79" s="335"/>
      <c r="MWT79" s="330"/>
      <c r="MWU79" s="336"/>
      <c r="MWV79" s="220"/>
      <c r="MWX79" s="335"/>
      <c r="MWY79" s="330"/>
      <c r="MWZ79" s="336"/>
      <c r="MXA79" s="220"/>
      <c r="MXC79" s="335"/>
      <c r="MXD79" s="330"/>
      <c r="MXE79" s="336"/>
      <c r="MXF79" s="220"/>
      <c r="MXH79" s="335"/>
      <c r="MXI79" s="330"/>
      <c r="MXJ79" s="336"/>
      <c r="MXK79" s="220"/>
      <c r="MXM79" s="335"/>
      <c r="MXN79" s="330"/>
      <c r="MXO79" s="336"/>
      <c r="MXP79" s="220"/>
      <c r="MXR79" s="335"/>
      <c r="MXS79" s="330"/>
      <c r="MXT79" s="336"/>
      <c r="MXU79" s="220"/>
      <c r="MXW79" s="335"/>
      <c r="MXX79" s="330"/>
      <c r="MXY79" s="336"/>
      <c r="MXZ79" s="220"/>
      <c r="MYB79" s="335"/>
      <c r="MYC79" s="330"/>
      <c r="MYD79" s="336"/>
      <c r="MYE79" s="220"/>
      <c r="MYG79" s="335"/>
      <c r="MYH79" s="330"/>
      <c r="MYI79" s="336"/>
      <c r="MYJ79" s="220"/>
      <c r="MYL79" s="335"/>
      <c r="MYM79" s="330"/>
      <c r="MYN79" s="336"/>
      <c r="MYO79" s="220"/>
      <c r="MYQ79" s="335"/>
      <c r="MYR79" s="330"/>
      <c r="MYS79" s="336"/>
      <c r="MYT79" s="220"/>
      <c r="MYV79" s="335"/>
      <c r="MYW79" s="330"/>
      <c r="MYX79" s="336"/>
      <c r="MYY79" s="220"/>
      <c r="MZA79" s="335"/>
      <c r="MZB79" s="330"/>
      <c r="MZC79" s="336"/>
      <c r="MZD79" s="220"/>
      <c r="MZF79" s="335"/>
      <c r="MZG79" s="330"/>
      <c r="MZH79" s="336"/>
      <c r="MZI79" s="220"/>
      <c r="MZK79" s="335"/>
      <c r="MZL79" s="330"/>
      <c r="MZM79" s="336"/>
      <c r="MZN79" s="220"/>
      <c r="MZP79" s="335"/>
      <c r="MZQ79" s="330"/>
      <c r="MZR79" s="336"/>
      <c r="MZS79" s="220"/>
      <c r="MZU79" s="335"/>
      <c r="MZV79" s="330"/>
      <c r="MZW79" s="336"/>
      <c r="MZX79" s="220"/>
      <c r="MZZ79" s="335"/>
      <c r="NAA79" s="330"/>
      <c r="NAB79" s="336"/>
      <c r="NAC79" s="220"/>
      <c r="NAE79" s="335"/>
      <c r="NAF79" s="330"/>
      <c r="NAG79" s="336"/>
      <c r="NAH79" s="220"/>
      <c r="NAJ79" s="335"/>
      <c r="NAK79" s="330"/>
      <c r="NAL79" s="336"/>
      <c r="NAM79" s="220"/>
      <c r="NAO79" s="335"/>
      <c r="NAP79" s="330"/>
      <c r="NAQ79" s="336"/>
      <c r="NAR79" s="220"/>
      <c r="NAT79" s="335"/>
      <c r="NAU79" s="330"/>
      <c r="NAV79" s="336"/>
      <c r="NAW79" s="220"/>
      <c r="NAY79" s="335"/>
      <c r="NAZ79" s="330"/>
      <c r="NBA79" s="336"/>
      <c r="NBB79" s="220"/>
      <c r="NBD79" s="335"/>
      <c r="NBE79" s="330"/>
      <c r="NBF79" s="336"/>
      <c r="NBG79" s="220"/>
      <c r="NBI79" s="335"/>
      <c r="NBJ79" s="330"/>
      <c r="NBK79" s="336"/>
      <c r="NBL79" s="220"/>
      <c r="NBN79" s="335"/>
      <c r="NBO79" s="330"/>
      <c r="NBP79" s="336"/>
      <c r="NBQ79" s="220"/>
      <c r="NBS79" s="335"/>
      <c r="NBT79" s="330"/>
      <c r="NBU79" s="336"/>
      <c r="NBV79" s="220"/>
      <c r="NBX79" s="335"/>
      <c r="NBY79" s="330"/>
      <c r="NBZ79" s="336"/>
      <c r="NCA79" s="220"/>
      <c r="NCC79" s="335"/>
      <c r="NCD79" s="330"/>
      <c r="NCE79" s="336"/>
      <c r="NCF79" s="220"/>
      <c r="NCH79" s="335"/>
      <c r="NCI79" s="330"/>
      <c r="NCJ79" s="336"/>
      <c r="NCK79" s="220"/>
      <c r="NCM79" s="335"/>
      <c r="NCN79" s="330"/>
      <c r="NCO79" s="336"/>
      <c r="NCP79" s="220"/>
      <c r="NCR79" s="335"/>
      <c r="NCS79" s="330"/>
      <c r="NCT79" s="336"/>
      <c r="NCU79" s="220"/>
      <c r="NCW79" s="335"/>
      <c r="NCX79" s="330"/>
      <c r="NCY79" s="336"/>
      <c r="NCZ79" s="220"/>
      <c r="NDB79" s="335"/>
      <c r="NDC79" s="330"/>
      <c r="NDD79" s="336"/>
      <c r="NDE79" s="220"/>
      <c r="NDG79" s="335"/>
      <c r="NDH79" s="330"/>
      <c r="NDI79" s="336"/>
      <c r="NDJ79" s="220"/>
      <c r="NDL79" s="335"/>
      <c r="NDM79" s="330"/>
      <c r="NDN79" s="336"/>
      <c r="NDO79" s="220"/>
      <c r="NDQ79" s="335"/>
      <c r="NDR79" s="330"/>
      <c r="NDS79" s="336"/>
      <c r="NDT79" s="220"/>
      <c r="NDV79" s="335"/>
      <c r="NDW79" s="330"/>
      <c r="NDX79" s="336"/>
      <c r="NDY79" s="220"/>
      <c r="NEA79" s="335"/>
      <c r="NEB79" s="330"/>
      <c r="NEC79" s="336"/>
      <c r="NED79" s="220"/>
      <c r="NEF79" s="335"/>
      <c r="NEG79" s="330"/>
      <c r="NEH79" s="336"/>
      <c r="NEI79" s="220"/>
      <c r="NEK79" s="335"/>
      <c r="NEL79" s="330"/>
      <c r="NEM79" s="336"/>
      <c r="NEN79" s="220"/>
      <c r="NEP79" s="335"/>
      <c r="NEQ79" s="330"/>
      <c r="NER79" s="336"/>
      <c r="NES79" s="220"/>
      <c r="NEU79" s="335"/>
      <c r="NEV79" s="330"/>
      <c r="NEW79" s="336"/>
      <c r="NEX79" s="220"/>
      <c r="NEZ79" s="335"/>
      <c r="NFA79" s="330"/>
      <c r="NFB79" s="336"/>
      <c r="NFC79" s="220"/>
      <c r="NFE79" s="335"/>
      <c r="NFF79" s="330"/>
      <c r="NFG79" s="336"/>
      <c r="NFH79" s="220"/>
      <c r="NFJ79" s="335"/>
      <c r="NFK79" s="330"/>
      <c r="NFL79" s="336"/>
      <c r="NFM79" s="220"/>
      <c r="NFO79" s="335"/>
      <c r="NFP79" s="330"/>
      <c r="NFQ79" s="336"/>
      <c r="NFR79" s="220"/>
      <c r="NFT79" s="335"/>
      <c r="NFU79" s="330"/>
      <c r="NFV79" s="336"/>
      <c r="NFW79" s="220"/>
      <c r="NFY79" s="335"/>
      <c r="NFZ79" s="330"/>
      <c r="NGA79" s="336"/>
      <c r="NGB79" s="220"/>
      <c r="NGD79" s="335"/>
      <c r="NGE79" s="330"/>
      <c r="NGF79" s="336"/>
      <c r="NGG79" s="220"/>
      <c r="NGI79" s="335"/>
      <c r="NGJ79" s="330"/>
      <c r="NGK79" s="336"/>
      <c r="NGL79" s="220"/>
      <c r="NGN79" s="335"/>
      <c r="NGO79" s="330"/>
      <c r="NGP79" s="336"/>
      <c r="NGQ79" s="220"/>
      <c r="NGS79" s="335"/>
      <c r="NGT79" s="330"/>
      <c r="NGU79" s="336"/>
      <c r="NGV79" s="220"/>
      <c r="NGX79" s="335"/>
      <c r="NGY79" s="330"/>
      <c r="NGZ79" s="336"/>
      <c r="NHA79" s="220"/>
      <c r="NHC79" s="335"/>
      <c r="NHD79" s="330"/>
      <c r="NHE79" s="336"/>
      <c r="NHF79" s="220"/>
      <c r="NHH79" s="335"/>
      <c r="NHI79" s="330"/>
      <c r="NHJ79" s="336"/>
      <c r="NHK79" s="220"/>
      <c r="NHM79" s="335"/>
      <c r="NHN79" s="330"/>
      <c r="NHO79" s="336"/>
      <c r="NHP79" s="220"/>
      <c r="NHR79" s="335"/>
      <c r="NHS79" s="330"/>
      <c r="NHT79" s="336"/>
      <c r="NHU79" s="220"/>
      <c r="NHW79" s="335"/>
      <c r="NHX79" s="330"/>
      <c r="NHY79" s="336"/>
      <c r="NHZ79" s="220"/>
      <c r="NIB79" s="335"/>
      <c r="NIC79" s="330"/>
      <c r="NID79" s="336"/>
      <c r="NIE79" s="220"/>
      <c r="NIG79" s="335"/>
      <c r="NIH79" s="330"/>
      <c r="NII79" s="336"/>
      <c r="NIJ79" s="220"/>
      <c r="NIL79" s="335"/>
      <c r="NIM79" s="330"/>
      <c r="NIN79" s="336"/>
      <c r="NIO79" s="220"/>
      <c r="NIQ79" s="335"/>
      <c r="NIR79" s="330"/>
      <c r="NIS79" s="336"/>
      <c r="NIT79" s="220"/>
      <c r="NIV79" s="335"/>
      <c r="NIW79" s="330"/>
      <c r="NIX79" s="336"/>
      <c r="NIY79" s="220"/>
      <c r="NJA79" s="335"/>
      <c r="NJB79" s="330"/>
      <c r="NJC79" s="336"/>
      <c r="NJD79" s="220"/>
      <c r="NJF79" s="335"/>
      <c r="NJG79" s="330"/>
      <c r="NJH79" s="336"/>
      <c r="NJI79" s="220"/>
      <c r="NJK79" s="335"/>
      <c r="NJL79" s="330"/>
      <c r="NJM79" s="336"/>
      <c r="NJN79" s="220"/>
      <c r="NJP79" s="335"/>
      <c r="NJQ79" s="330"/>
      <c r="NJR79" s="336"/>
      <c r="NJS79" s="220"/>
      <c r="NJU79" s="335"/>
      <c r="NJV79" s="330"/>
      <c r="NJW79" s="336"/>
      <c r="NJX79" s="220"/>
      <c r="NJZ79" s="335"/>
      <c r="NKA79" s="330"/>
      <c r="NKB79" s="336"/>
      <c r="NKC79" s="220"/>
      <c r="NKE79" s="335"/>
      <c r="NKF79" s="330"/>
      <c r="NKG79" s="336"/>
      <c r="NKH79" s="220"/>
      <c r="NKJ79" s="335"/>
      <c r="NKK79" s="330"/>
      <c r="NKL79" s="336"/>
      <c r="NKM79" s="220"/>
      <c r="NKO79" s="335"/>
      <c r="NKP79" s="330"/>
      <c r="NKQ79" s="336"/>
      <c r="NKR79" s="220"/>
      <c r="NKT79" s="335"/>
      <c r="NKU79" s="330"/>
      <c r="NKV79" s="336"/>
      <c r="NKW79" s="220"/>
      <c r="NKY79" s="335"/>
      <c r="NKZ79" s="330"/>
      <c r="NLA79" s="336"/>
      <c r="NLB79" s="220"/>
      <c r="NLD79" s="335"/>
      <c r="NLE79" s="330"/>
      <c r="NLF79" s="336"/>
      <c r="NLG79" s="220"/>
      <c r="NLI79" s="335"/>
      <c r="NLJ79" s="330"/>
      <c r="NLK79" s="336"/>
      <c r="NLL79" s="220"/>
      <c r="NLN79" s="335"/>
      <c r="NLO79" s="330"/>
      <c r="NLP79" s="336"/>
      <c r="NLQ79" s="220"/>
      <c r="NLS79" s="335"/>
      <c r="NLT79" s="330"/>
      <c r="NLU79" s="336"/>
      <c r="NLV79" s="220"/>
      <c r="NLX79" s="335"/>
      <c r="NLY79" s="330"/>
      <c r="NLZ79" s="336"/>
      <c r="NMA79" s="220"/>
      <c r="NMC79" s="335"/>
      <c r="NMD79" s="330"/>
      <c r="NME79" s="336"/>
      <c r="NMF79" s="220"/>
      <c r="NMH79" s="335"/>
      <c r="NMI79" s="330"/>
      <c r="NMJ79" s="336"/>
      <c r="NMK79" s="220"/>
      <c r="NMM79" s="335"/>
      <c r="NMN79" s="330"/>
      <c r="NMO79" s="336"/>
      <c r="NMP79" s="220"/>
      <c r="NMR79" s="335"/>
      <c r="NMS79" s="330"/>
      <c r="NMT79" s="336"/>
      <c r="NMU79" s="220"/>
      <c r="NMW79" s="335"/>
      <c r="NMX79" s="330"/>
      <c r="NMY79" s="336"/>
      <c r="NMZ79" s="220"/>
      <c r="NNB79" s="335"/>
      <c r="NNC79" s="330"/>
      <c r="NND79" s="336"/>
      <c r="NNE79" s="220"/>
      <c r="NNG79" s="335"/>
      <c r="NNH79" s="330"/>
      <c r="NNI79" s="336"/>
      <c r="NNJ79" s="220"/>
      <c r="NNL79" s="335"/>
      <c r="NNM79" s="330"/>
      <c r="NNN79" s="336"/>
      <c r="NNO79" s="220"/>
      <c r="NNQ79" s="335"/>
      <c r="NNR79" s="330"/>
      <c r="NNS79" s="336"/>
      <c r="NNT79" s="220"/>
      <c r="NNV79" s="335"/>
      <c r="NNW79" s="330"/>
      <c r="NNX79" s="336"/>
      <c r="NNY79" s="220"/>
      <c r="NOA79" s="335"/>
      <c r="NOB79" s="330"/>
      <c r="NOC79" s="336"/>
      <c r="NOD79" s="220"/>
      <c r="NOF79" s="335"/>
      <c r="NOG79" s="330"/>
      <c r="NOH79" s="336"/>
      <c r="NOI79" s="220"/>
      <c r="NOK79" s="335"/>
      <c r="NOL79" s="330"/>
      <c r="NOM79" s="336"/>
      <c r="NON79" s="220"/>
      <c r="NOP79" s="335"/>
      <c r="NOQ79" s="330"/>
      <c r="NOR79" s="336"/>
      <c r="NOS79" s="220"/>
      <c r="NOU79" s="335"/>
      <c r="NOV79" s="330"/>
      <c r="NOW79" s="336"/>
      <c r="NOX79" s="220"/>
      <c r="NOZ79" s="335"/>
      <c r="NPA79" s="330"/>
      <c r="NPB79" s="336"/>
      <c r="NPC79" s="220"/>
      <c r="NPE79" s="335"/>
      <c r="NPF79" s="330"/>
      <c r="NPG79" s="336"/>
      <c r="NPH79" s="220"/>
      <c r="NPJ79" s="335"/>
      <c r="NPK79" s="330"/>
      <c r="NPL79" s="336"/>
      <c r="NPM79" s="220"/>
      <c r="NPO79" s="335"/>
      <c r="NPP79" s="330"/>
      <c r="NPQ79" s="336"/>
      <c r="NPR79" s="220"/>
      <c r="NPT79" s="335"/>
      <c r="NPU79" s="330"/>
      <c r="NPV79" s="336"/>
      <c r="NPW79" s="220"/>
      <c r="NPY79" s="335"/>
      <c r="NPZ79" s="330"/>
      <c r="NQA79" s="336"/>
      <c r="NQB79" s="220"/>
      <c r="NQD79" s="335"/>
      <c r="NQE79" s="330"/>
      <c r="NQF79" s="336"/>
      <c r="NQG79" s="220"/>
      <c r="NQI79" s="335"/>
      <c r="NQJ79" s="330"/>
      <c r="NQK79" s="336"/>
      <c r="NQL79" s="220"/>
      <c r="NQN79" s="335"/>
      <c r="NQO79" s="330"/>
      <c r="NQP79" s="336"/>
      <c r="NQQ79" s="220"/>
      <c r="NQS79" s="335"/>
      <c r="NQT79" s="330"/>
      <c r="NQU79" s="336"/>
      <c r="NQV79" s="220"/>
      <c r="NQX79" s="335"/>
      <c r="NQY79" s="330"/>
      <c r="NQZ79" s="336"/>
      <c r="NRA79" s="220"/>
      <c r="NRC79" s="335"/>
      <c r="NRD79" s="330"/>
      <c r="NRE79" s="336"/>
      <c r="NRF79" s="220"/>
      <c r="NRH79" s="335"/>
      <c r="NRI79" s="330"/>
      <c r="NRJ79" s="336"/>
      <c r="NRK79" s="220"/>
      <c r="NRM79" s="335"/>
      <c r="NRN79" s="330"/>
      <c r="NRO79" s="336"/>
      <c r="NRP79" s="220"/>
      <c r="NRR79" s="335"/>
      <c r="NRS79" s="330"/>
      <c r="NRT79" s="336"/>
      <c r="NRU79" s="220"/>
      <c r="NRW79" s="335"/>
      <c r="NRX79" s="330"/>
      <c r="NRY79" s="336"/>
      <c r="NRZ79" s="220"/>
      <c r="NSB79" s="335"/>
      <c r="NSC79" s="330"/>
      <c r="NSD79" s="336"/>
      <c r="NSE79" s="220"/>
      <c r="NSG79" s="335"/>
      <c r="NSH79" s="330"/>
      <c r="NSI79" s="336"/>
      <c r="NSJ79" s="220"/>
      <c r="NSL79" s="335"/>
      <c r="NSM79" s="330"/>
      <c r="NSN79" s="336"/>
      <c r="NSO79" s="220"/>
      <c r="NSQ79" s="335"/>
      <c r="NSR79" s="330"/>
      <c r="NSS79" s="336"/>
      <c r="NST79" s="220"/>
      <c r="NSV79" s="335"/>
      <c r="NSW79" s="330"/>
      <c r="NSX79" s="336"/>
      <c r="NSY79" s="220"/>
      <c r="NTA79" s="335"/>
      <c r="NTB79" s="330"/>
      <c r="NTC79" s="336"/>
      <c r="NTD79" s="220"/>
      <c r="NTF79" s="335"/>
      <c r="NTG79" s="330"/>
      <c r="NTH79" s="336"/>
      <c r="NTI79" s="220"/>
      <c r="NTK79" s="335"/>
      <c r="NTL79" s="330"/>
      <c r="NTM79" s="336"/>
      <c r="NTN79" s="220"/>
      <c r="NTP79" s="335"/>
      <c r="NTQ79" s="330"/>
      <c r="NTR79" s="336"/>
      <c r="NTS79" s="220"/>
      <c r="NTU79" s="335"/>
      <c r="NTV79" s="330"/>
      <c r="NTW79" s="336"/>
      <c r="NTX79" s="220"/>
      <c r="NTZ79" s="335"/>
      <c r="NUA79" s="330"/>
      <c r="NUB79" s="336"/>
      <c r="NUC79" s="220"/>
      <c r="NUE79" s="335"/>
      <c r="NUF79" s="330"/>
      <c r="NUG79" s="336"/>
      <c r="NUH79" s="220"/>
      <c r="NUJ79" s="335"/>
      <c r="NUK79" s="330"/>
      <c r="NUL79" s="336"/>
      <c r="NUM79" s="220"/>
      <c r="NUO79" s="335"/>
      <c r="NUP79" s="330"/>
      <c r="NUQ79" s="336"/>
      <c r="NUR79" s="220"/>
      <c r="NUT79" s="335"/>
      <c r="NUU79" s="330"/>
      <c r="NUV79" s="336"/>
      <c r="NUW79" s="220"/>
      <c r="NUY79" s="335"/>
      <c r="NUZ79" s="330"/>
      <c r="NVA79" s="336"/>
      <c r="NVB79" s="220"/>
      <c r="NVD79" s="335"/>
      <c r="NVE79" s="330"/>
      <c r="NVF79" s="336"/>
      <c r="NVG79" s="220"/>
      <c r="NVI79" s="335"/>
      <c r="NVJ79" s="330"/>
      <c r="NVK79" s="336"/>
      <c r="NVL79" s="220"/>
      <c r="NVN79" s="335"/>
      <c r="NVO79" s="330"/>
      <c r="NVP79" s="336"/>
      <c r="NVQ79" s="220"/>
      <c r="NVS79" s="335"/>
      <c r="NVT79" s="330"/>
      <c r="NVU79" s="336"/>
      <c r="NVV79" s="220"/>
      <c r="NVX79" s="335"/>
      <c r="NVY79" s="330"/>
      <c r="NVZ79" s="336"/>
      <c r="NWA79" s="220"/>
      <c r="NWC79" s="335"/>
      <c r="NWD79" s="330"/>
      <c r="NWE79" s="336"/>
      <c r="NWF79" s="220"/>
      <c r="NWH79" s="335"/>
      <c r="NWI79" s="330"/>
      <c r="NWJ79" s="336"/>
      <c r="NWK79" s="220"/>
      <c r="NWM79" s="335"/>
      <c r="NWN79" s="330"/>
      <c r="NWO79" s="336"/>
      <c r="NWP79" s="220"/>
      <c r="NWR79" s="335"/>
      <c r="NWS79" s="330"/>
      <c r="NWT79" s="336"/>
      <c r="NWU79" s="220"/>
      <c r="NWW79" s="335"/>
      <c r="NWX79" s="330"/>
      <c r="NWY79" s="336"/>
      <c r="NWZ79" s="220"/>
      <c r="NXB79" s="335"/>
      <c r="NXC79" s="330"/>
      <c r="NXD79" s="336"/>
      <c r="NXE79" s="220"/>
      <c r="NXG79" s="335"/>
      <c r="NXH79" s="330"/>
      <c r="NXI79" s="336"/>
      <c r="NXJ79" s="220"/>
      <c r="NXL79" s="335"/>
      <c r="NXM79" s="330"/>
      <c r="NXN79" s="336"/>
      <c r="NXO79" s="220"/>
      <c r="NXQ79" s="335"/>
      <c r="NXR79" s="330"/>
      <c r="NXS79" s="336"/>
      <c r="NXT79" s="220"/>
      <c r="NXV79" s="335"/>
      <c r="NXW79" s="330"/>
      <c r="NXX79" s="336"/>
      <c r="NXY79" s="220"/>
      <c r="NYA79" s="335"/>
      <c r="NYB79" s="330"/>
      <c r="NYC79" s="336"/>
      <c r="NYD79" s="220"/>
      <c r="NYF79" s="335"/>
      <c r="NYG79" s="330"/>
      <c r="NYH79" s="336"/>
      <c r="NYI79" s="220"/>
      <c r="NYK79" s="335"/>
      <c r="NYL79" s="330"/>
      <c r="NYM79" s="336"/>
      <c r="NYN79" s="220"/>
      <c r="NYP79" s="335"/>
      <c r="NYQ79" s="330"/>
      <c r="NYR79" s="336"/>
      <c r="NYS79" s="220"/>
      <c r="NYU79" s="335"/>
      <c r="NYV79" s="330"/>
      <c r="NYW79" s="336"/>
      <c r="NYX79" s="220"/>
      <c r="NYZ79" s="335"/>
      <c r="NZA79" s="330"/>
      <c r="NZB79" s="336"/>
      <c r="NZC79" s="220"/>
      <c r="NZE79" s="335"/>
      <c r="NZF79" s="330"/>
      <c r="NZG79" s="336"/>
      <c r="NZH79" s="220"/>
      <c r="NZJ79" s="335"/>
      <c r="NZK79" s="330"/>
      <c r="NZL79" s="336"/>
      <c r="NZM79" s="220"/>
      <c r="NZO79" s="335"/>
      <c r="NZP79" s="330"/>
      <c r="NZQ79" s="336"/>
      <c r="NZR79" s="220"/>
      <c r="NZT79" s="335"/>
      <c r="NZU79" s="330"/>
      <c r="NZV79" s="336"/>
      <c r="NZW79" s="220"/>
      <c r="NZY79" s="335"/>
      <c r="NZZ79" s="330"/>
      <c r="OAA79" s="336"/>
      <c r="OAB79" s="220"/>
      <c r="OAD79" s="335"/>
      <c r="OAE79" s="330"/>
      <c r="OAF79" s="336"/>
      <c r="OAG79" s="220"/>
      <c r="OAI79" s="335"/>
      <c r="OAJ79" s="330"/>
      <c r="OAK79" s="336"/>
      <c r="OAL79" s="220"/>
      <c r="OAN79" s="335"/>
      <c r="OAO79" s="330"/>
      <c r="OAP79" s="336"/>
      <c r="OAQ79" s="220"/>
      <c r="OAS79" s="335"/>
      <c r="OAT79" s="330"/>
      <c r="OAU79" s="336"/>
      <c r="OAV79" s="220"/>
      <c r="OAX79" s="335"/>
      <c r="OAY79" s="330"/>
      <c r="OAZ79" s="336"/>
      <c r="OBA79" s="220"/>
      <c r="OBC79" s="335"/>
      <c r="OBD79" s="330"/>
      <c r="OBE79" s="336"/>
      <c r="OBF79" s="220"/>
      <c r="OBH79" s="335"/>
      <c r="OBI79" s="330"/>
      <c r="OBJ79" s="336"/>
      <c r="OBK79" s="220"/>
      <c r="OBM79" s="335"/>
      <c r="OBN79" s="330"/>
      <c r="OBO79" s="336"/>
      <c r="OBP79" s="220"/>
      <c r="OBR79" s="335"/>
      <c r="OBS79" s="330"/>
      <c r="OBT79" s="336"/>
      <c r="OBU79" s="220"/>
      <c r="OBW79" s="335"/>
      <c r="OBX79" s="330"/>
      <c r="OBY79" s="336"/>
      <c r="OBZ79" s="220"/>
      <c r="OCB79" s="335"/>
      <c r="OCC79" s="330"/>
      <c r="OCD79" s="336"/>
      <c r="OCE79" s="220"/>
      <c r="OCG79" s="335"/>
      <c r="OCH79" s="330"/>
      <c r="OCI79" s="336"/>
      <c r="OCJ79" s="220"/>
      <c r="OCL79" s="335"/>
      <c r="OCM79" s="330"/>
      <c r="OCN79" s="336"/>
      <c r="OCO79" s="220"/>
      <c r="OCQ79" s="335"/>
      <c r="OCR79" s="330"/>
      <c r="OCS79" s="336"/>
      <c r="OCT79" s="220"/>
      <c r="OCV79" s="335"/>
      <c r="OCW79" s="330"/>
      <c r="OCX79" s="336"/>
      <c r="OCY79" s="220"/>
      <c r="ODA79" s="335"/>
      <c r="ODB79" s="330"/>
      <c r="ODC79" s="336"/>
      <c r="ODD79" s="220"/>
      <c r="ODF79" s="335"/>
      <c r="ODG79" s="330"/>
      <c r="ODH79" s="336"/>
      <c r="ODI79" s="220"/>
      <c r="ODK79" s="335"/>
      <c r="ODL79" s="330"/>
      <c r="ODM79" s="336"/>
      <c r="ODN79" s="220"/>
      <c r="ODP79" s="335"/>
      <c r="ODQ79" s="330"/>
      <c r="ODR79" s="336"/>
      <c r="ODS79" s="220"/>
      <c r="ODU79" s="335"/>
      <c r="ODV79" s="330"/>
      <c r="ODW79" s="336"/>
      <c r="ODX79" s="220"/>
      <c r="ODZ79" s="335"/>
      <c r="OEA79" s="330"/>
      <c r="OEB79" s="336"/>
      <c r="OEC79" s="220"/>
      <c r="OEE79" s="335"/>
      <c r="OEF79" s="330"/>
      <c r="OEG79" s="336"/>
      <c r="OEH79" s="220"/>
      <c r="OEJ79" s="335"/>
      <c r="OEK79" s="330"/>
      <c r="OEL79" s="336"/>
      <c r="OEM79" s="220"/>
      <c r="OEO79" s="335"/>
      <c r="OEP79" s="330"/>
      <c r="OEQ79" s="336"/>
      <c r="OER79" s="220"/>
      <c r="OET79" s="335"/>
      <c r="OEU79" s="330"/>
      <c r="OEV79" s="336"/>
      <c r="OEW79" s="220"/>
      <c r="OEY79" s="335"/>
      <c r="OEZ79" s="330"/>
      <c r="OFA79" s="336"/>
      <c r="OFB79" s="220"/>
      <c r="OFD79" s="335"/>
      <c r="OFE79" s="330"/>
      <c r="OFF79" s="336"/>
      <c r="OFG79" s="220"/>
      <c r="OFI79" s="335"/>
      <c r="OFJ79" s="330"/>
      <c r="OFK79" s="336"/>
      <c r="OFL79" s="220"/>
      <c r="OFN79" s="335"/>
      <c r="OFO79" s="330"/>
      <c r="OFP79" s="336"/>
      <c r="OFQ79" s="220"/>
      <c r="OFS79" s="335"/>
      <c r="OFT79" s="330"/>
      <c r="OFU79" s="336"/>
      <c r="OFV79" s="220"/>
      <c r="OFX79" s="335"/>
      <c r="OFY79" s="330"/>
      <c r="OFZ79" s="336"/>
      <c r="OGA79" s="220"/>
      <c r="OGC79" s="335"/>
      <c r="OGD79" s="330"/>
      <c r="OGE79" s="336"/>
      <c r="OGF79" s="220"/>
      <c r="OGH79" s="335"/>
      <c r="OGI79" s="330"/>
      <c r="OGJ79" s="336"/>
      <c r="OGK79" s="220"/>
      <c r="OGM79" s="335"/>
      <c r="OGN79" s="330"/>
      <c r="OGO79" s="336"/>
      <c r="OGP79" s="220"/>
      <c r="OGR79" s="335"/>
      <c r="OGS79" s="330"/>
      <c r="OGT79" s="336"/>
      <c r="OGU79" s="220"/>
      <c r="OGW79" s="335"/>
      <c r="OGX79" s="330"/>
      <c r="OGY79" s="336"/>
      <c r="OGZ79" s="220"/>
      <c r="OHB79" s="335"/>
      <c r="OHC79" s="330"/>
      <c r="OHD79" s="336"/>
      <c r="OHE79" s="220"/>
      <c r="OHG79" s="335"/>
      <c r="OHH79" s="330"/>
      <c r="OHI79" s="336"/>
      <c r="OHJ79" s="220"/>
      <c r="OHL79" s="335"/>
      <c r="OHM79" s="330"/>
      <c r="OHN79" s="336"/>
      <c r="OHO79" s="220"/>
      <c r="OHQ79" s="335"/>
      <c r="OHR79" s="330"/>
      <c r="OHS79" s="336"/>
      <c r="OHT79" s="220"/>
      <c r="OHV79" s="335"/>
      <c r="OHW79" s="330"/>
      <c r="OHX79" s="336"/>
      <c r="OHY79" s="220"/>
      <c r="OIA79" s="335"/>
      <c r="OIB79" s="330"/>
      <c r="OIC79" s="336"/>
      <c r="OID79" s="220"/>
      <c r="OIF79" s="335"/>
      <c r="OIG79" s="330"/>
      <c r="OIH79" s="336"/>
      <c r="OII79" s="220"/>
      <c r="OIK79" s="335"/>
      <c r="OIL79" s="330"/>
      <c r="OIM79" s="336"/>
      <c r="OIN79" s="220"/>
      <c r="OIP79" s="335"/>
      <c r="OIQ79" s="330"/>
      <c r="OIR79" s="336"/>
      <c r="OIS79" s="220"/>
      <c r="OIU79" s="335"/>
      <c r="OIV79" s="330"/>
      <c r="OIW79" s="336"/>
      <c r="OIX79" s="220"/>
      <c r="OIZ79" s="335"/>
      <c r="OJA79" s="330"/>
      <c r="OJB79" s="336"/>
      <c r="OJC79" s="220"/>
      <c r="OJE79" s="335"/>
      <c r="OJF79" s="330"/>
      <c r="OJG79" s="336"/>
      <c r="OJH79" s="220"/>
      <c r="OJJ79" s="335"/>
      <c r="OJK79" s="330"/>
      <c r="OJL79" s="336"/>
      <c r="OJM79" s="220"/>
      <c r="OJO79" s="335"/>
      <c r="OJP79" s="330"/>
      <c r="OJQ79" s="336"/>
      <c r="OJR79" s="220"/>
      <c r="OJT79" s="335"/>
      <c r="OJU79" s="330"/>
      <c r="OJV79" s="336"/>
      <c r="OJW79" s="220"/>
      <c r="OJY79" s="335"/>
      <c r="OJZ79" s="330"/>
      <c r="OKA79" s="336"/>
      <c r="OKB79" s="220"/>
      <c r="OKD79" s="335"/>
      <c r="OKE79" s="330"/>
      <c r="OKF79" s="336"/>
      <c r="OKG79" s="220"/>
      <c r="OKI79" s="335"/>
      <c r="OKJ79" s="330"/>
      <c r="OKK79" s="336"/>
      <c r="OKL79" s="220"/>
      <c r="OKN79" s="335"/>
      <c r="OKO79" s="330"/>
      <c r="OKP79" s="336"/>
      <c r="OKQ79" s="220"/>
      <c r="OKS79" s="335"/>
      <c r="OKT79" s="330"/>
      <c r="OKU79" s="336"/>
      <c r="OKV79" s="220"/>
      <c r="OKX79" s="335"/>
      <c r="OKY79" s="330"/>
      <c r="OKZ79" s="336"/>
      <c r="OLA79" s="220"/>
      <c r="OLC79" s="335"/>
      <c r="OLD79" s="330"/>
      <c r="OLE79" s="336"/>
      <c r="OLF79" s="220"/>
      <c r="OLH79" s="335"/>
      <c r="OLI79" s="330"/>
      <c r="OLJ79" s="336"/>
      <c r="OLK79" s="220"/>
      <c r="OLM79" s="335"/>
      <c r="OLN79" s="330"/>
      <c r="OLO79" s="336"/>
      <c r="OLP79" s="220"/>
      <c r="OLR79" s="335"/>
      <c r="OLS79" s="330"/>
      <c r="OLT79" s="336"/>
      <c r="OLU79" s="220"/>
      <c r="OLW79" s="335"/>
      <c r="OLX79" s="330"/>
      <c r="OLY79" s="336"/>
      <c r="OLZ79" s="220"/>
      <c r="OMB79" s="335"/>
      <c r="OMC79" s="330"/>
      <c r="OMD79" s="336"/>
      <c r="OME79" s="220"/>
      <c r="OMG79" s="335"/>
      <c r="OMH79" s="330"/>
      <c r="OMI79" s="336"/>
      <c r="OMJ79" s="220"/>
      <c r="OML79" s="335"/>
      <c r="OMM79" s="330"/>
      <c r="OMN79" s="336"/>
      <c r="OMO79" s="220"/>
      <c r="OMQ79" s="335"/>
      <c r="OMR79" s="330"/>
      <c r="OMS79" s="336"/>
      <c r="OMT79" s="220"/>
      <c r="OMV79" s="335"/>
      <c r="OMW79" s="330"/>
      <c r="OMX79" s="336"/>
      <c r="OMY79" s="220"/>
      <c r="ONA79" s="335"/>
      <c r="ONB79" s="330"/>
      <c r="ONC79" s="336"/>
      <c r="OND79" s="220"/>
      <c r="ONF79" s="335"/>
      <c r="ONG79" s="330"/>
      <c r="ONH79" s="336"/>
      <c r="ONI79" s="220"/>
      <c r="ONK79" s="335"/>
      <c r="ONL79" s="330"/>
      <c r="ONM79" s="336"/>
      <c r="ONN79" s="220"/>
      <c r="ONP79" s="335"/>
      <c r="ONQ79" s="330"/>
      <c r="ONR79" s="336"/>
      <c r="ONS79" s="220"/>
      <c r="ONU79" s="335"/>
      <c r="ONV79" s="330"/>
      <c r="ONW79" s="336"/>
      <c r="ONX79" s="220"/>
      <c r="ONZ79" s="335"/>
      <c r="OOA79" s="330"/>
      <c r="OOB79" s="336"/>
      <c r="OOC79" s="220"/>
      <c r="OOE79" s="335"/>
      <c r="OOF79" s="330"/>
      <c r="OOG79" s="336"/>
      <c r="OOH79" s="220"/>
      <c r="OOJ79" s="335"/>
      <c r="OOK79" s="330"/>
      <c r="OOL79" s="336"/>
      <c r="OOM79" s="220"/>
      <c r="OOO79" s="335"/>
      <c r="OOP79" s="330"/>
      <c r="OOQ79" s="336"/>
      <c r="OOR79" s="220"/>
      <c r="OOT79" s="335"/>
      <c r="OOU79" s="330"/>
      <c r="OOV79" s="336"/>
      <c r="OOW79" s="220"/>
      <c r="OOY79" s="335"/>
      <c r="OOZ79" s="330"/>
      <c r="OPA79" s="336"/>
      <c r="OPB79" s="220"/>
      <c r="OPD79" s="335"/>
      <c r="OPE79" s="330"/>
      <c r="OPF79" s="336"/>
      <c r="OPG79" s="220"/>
      <c r="OPI79" s="335"/>
      <c r="OPJ79" s="330"/>
      <c r="OPK79" s="336"/>
      <c r="OPL79" s="220"/>
      <c r="OPN79" s="335"/>
      <c r="OPO79" s="330"/>
      <c r="OPP79" s="336"/>
      <c r="OPQ79" s="220"/>
      <c r="OPS79" s="335"/>
      <c r="OPT79" s="330"/>
      <c r="OPU79" s="336"/>
      <c r="OPV79" s="220"/>
      <c r="OPX79" s="335"/>
      <c r="OPY79" s="330"/>
      <c r="OPZ79" s="336"/>
      <c r="OQA79" s="220"/>
      <c r="OQC79" s="335"/>
      <c r="OQD79" s="330"/>
      <c r="OQE79" s="336"/>
      <c r="OQF79" s="220"/>
      <c r="OQH79" s="335"/>
      <c r="OQI79" s="330"/>
      <c r="OQJ79" s="336"/>
      <c r="OQK79" s="220"/>
      <c r="OQM79" s="335"/>
      <c r="OQN79" s="330"/>
      <c r="OQO79" s="336"/>
      <c r="OQP79" s="220"/>
      <c r="OQR79" s="335"/>
      <c r="OQS79" s="330"/>
      <c r="OQT79" s="336"/>
      <c r="OQU79" s="220"/>
      <c r="OQW79" s="335"/>
      <c r="OQX79" s="330"/>
      <c r="OQY79" s="336"/>
      <c r="OQZ79" s="220"/>
      <c r="ORB79" s="335"/>
      <c r="ORC79" s="330"/>
      <c r="ORD79" s="336"/>
      <c r="ORE79" s="220"/>
      <c r="ORG79" s="335"/>
      <c r="ORH79" s="330"/>
      <c r="ORI79" s="336"/>
      <c r="ORJ79" s="220"/>
      <c r="ORL79" s="335"/>
      <c r="ORM79" s="330"/>
      <c r="ORN79" s="336"/>
      <c r="ORO79" s="220"/>
      <c r="ORQ79" s="335"/>
      <c r="ORR79" s="330"/>
      <c r="ORS79" s="336"/>
      <c r="ORT79" s="220"/>
      <c r="ORV79" s="335"/>
      <c r="ORW79" s="330"/>
      <c r="ORX79" s="336"/>
      <c r="ORY79" s="220"/>
      <c r="OSA79" s="335"/>
      <c r="OSB79" s="330"/>
      <c r="OSC79" s="336"/>
      <c r="OSD79" s="220"/>
      <c r="OSF79" s="335"/>
      <c r="OSG79" s="330"/>
      <c r="OSH79" s="336"/>
      <c r="OSI79" s="220"/>
      <c r="OSK79" s="335"/>
      <c r="OSL79" s="330"/>
      <c r="OSM79" s="336"/>
      <c r="OSN79" s="220"/>
      <c r="OSP79" s="335"/>
      <c r="OSQ79" s="330"/>
      <c r="OSR79" s="336"/>
      <c r="OSS79" s="220"/>
      <c r="OSU79" s="335"/>
      <c r="OSV79" s="330"/>
      <c r="OSW79" s="336"/>
      <c r="OSX79" s="220"/>
      <c r="OSZ79" s="335"/>
      <c r="OTA79" s="330"/>
      <c r="OTB79" s="336"/>
      <c r="OTC79" s="220"/>
      <c r="OTE79" s="335"/>
      <c r="OTF79" s="330"/>
      <c r="OTG79" s="336"/>
      <c r="OTH79" s="220"/>
      <c r="OTJ79" s="335"/>
      <c r="OTK79" s="330"/>
      <c r="OTL79" s="336"/>
      <c r="OTM79" s="220"/>
      <c r="OTO79" s="335"/>
      <c r="OTP79" s="330"/>
      <c r="OTQ79" s="336"/>
      <c r="OTR79" s="220"/>
      <c r="OTT79" s="335"/>
      <c r="OTU79" s="330"/>
      <c r="OTV79" s="336"/>
      <c r="OTW79" s="220"/>
      <c r="OTY79" s="335"/>
      <c r="OTZ79" s="330"/>
      <c r="OUA79" s="336"/>
      <c r="OUB79" s="220"/>
      <c r="OUD79" s="335"/>
      <c r="OUE79" s="330"/>
      <c r="OUF79" s="336"/>
      <c r="OUG79" s="220"/>
      <c r="OUI79" s="335"/>
      <c r="OUJ79" s="330"/>
      <c r="OUK79" s="336"/>
      <c r="OUL79" s="220"/>
      <c r="OUN79" s="335"/>
      <c r="OUO79" s="330"/>
      <c r="OUP79" s="336"/>
      <c r="OUQ79" s="220"/>
      <c r="OUS79" s="335"/>
      <c r="OUT79" s="330"/>
      <c r="OUU79" s="336"/>
      <c r="OUV79" s="220"/>
      <c r="OUX79" s="335"/>
      <c r="OUY79" s="330"/>
      <c r="OUZ79" s="336"/>
      <c r="OVA79" s="220"/>
      <c r="OVC79" s="335"/>
      <c r="OVD79" s="330"/>
      <c r="OVE79" s="336"/>
      <c r="OVF79" s="220"/>
      <c r="OVH79" s="335"/>
      <c r="OVI79" s="330"/>
      <c r="OVJ79" s="336"/>
      <c r="OVK79" s="220"/>
      <c r="OVM79" s="335"/>
      <c r="OVN79" s="330"/>
      <c r="OVO79" s="336"/>
      <c r="OVP79" s="220"/>
      <c r="OVR79" s="335"/>
      <c r="OVS79" s="330"/>
      <c r="OVT79" s="336"/>
      <c r="OVU79" s="220"/>
      <c r="OVW79" s="335"/>
      <c r="OVX79" s="330"/>
      <c r="OVY79" s="336"/>
      <c r="OVZ79" s="220"/>
      <c r="OWB79" s="335"/>
      <c r="OWC79" s="330"/>
      <c r="OWD79" s="336"/>
      <c r="OWE79" s="220"/>
      <c r="OWG79" s="335"/>
      <c r="OWH79" s="330"/>
      <c r="OWI79" s="336"/>
      <c r="OWJ79" s="220"/>
      <c r="OWL79" s="335"/>
      <c r="OWM79" s="330"/>
      <c r="OWN79" s="336"/>
      <c r="OWO79" s="220"/>
      <c r="OWQ79" s="335"/>
      <c r="OWR79" s="330"/>
      <c r="OWS79" s="336"/>
      <c r="OWT79" s="220"/>
      <c r="OWV79" s="335"/>
      <c r="OWW79" s="330"/>
      <c r="OWX79" s="336"/>
      <c r="OWY79" s="220"/>
      <c r="OXA79" s="335"/>
      <c r="OXB79" s="330"/>
      <c r="OXC79" s="336"/>
      <c r="OXD79" s="220"/>
      <c r="OXF79" s="335"/>
      <c r="OXG79" s="330"/>
      <c r="OXH79" s="336"/>
      <c r="OXI79" s="220"/>
      <c r="OXK79" s="335"/>
      <c r="OXL79" s="330"/>
      <c r="OXM79" s="336"/>
      <c r="OXN79" s="220"/>
      <c r="OXP79" s="335"/>
      <c r="OXQ79" s="330"/>
      <c r="OXR79" s="336"/>
      <c r="OXS79" s="220"/>
      <c r="OXU79" s="335"/>
      <c r="OXV79" s="330"/>
      <c r="OXW79" s="336"/>
      <c r="OXX79" s="220"/>
      <c r="OXZ79" s="335"/>
      <c r="OYA79" s="330"/>
      <c r="OYB79" s="336"/>
      <c r="OYC79" s="220"/>
      <c r="OYE79" s="335"/>
      <c r="OYF79" s="330"/>
      <c r="OYG79" s="336"/>
      <c r="OYH79" s="220"/>
      <c r="OYJ79" s="335"/>
      <c r="OYK79" s="330"/>
      <c r="OYL79" s="336"/>
      <c r="OYM79" s="220"/>
      <c r="OYO79" s="335"/>
      <c r="OYP79" s="330"/>
      <c r="OYQ79" s="336"/>
      <c r="OYR79" s="220"/>
      <c r="OYT79" s="335"/>
      <c r="OYU79" s="330"/>
      <c r="OYV79" s="336"/>
      <c r="OYW79" s="220"/>
      <c r="OYY79" s="335"/>
      <c r="OYZ79" s="330"/>
      <c r="OZA79" s="336"/>
      <c r="OZB79" s="220"/>
      <c r="OZD79" s="335"/>
      <c r="OZE79" s="330"/>
      <c r="OZF79" s="336"/>
      <c r="OZG79" s="220"/>
      <c r="OZI79" s="335"/>
      <c r="OZJ79" s="330"/>
      <c r="OZK79" s="336"/>
      <c r="OZL79" s="220"/>
      <c r="OZN79" s="335"/>
      <c r="OZO79" s="330"/>
      <c r="OZP79" s="336"/>
      <c r="OZQ79" s="220"/>
      <c r="OZS79" s="335"/>
      <c r="OZT79" s="330"/>
      <c r="OZU79" s="336"/>
      <c r="OZV79" s="220"/>
      <c r="OZX79" s="335"/>
      <c r="OZY79" s="330"/>
      <c r="OZZ79" s="336"/>
      <c r="PAA79" s="220"/>
      <c r="PAC79" s="335"/>
      <c r="PAD79" s="330"/>
      <c r="PAE79" s="336"/>
      <c r="PAF79" s="220"/>
      <c r="PAH79" s="335"/>
      <c r="PAI79" s="330"/>
      <c r="PAJ79" s="336"/>
      <c r="PAK79" s="220"/>
      <c r="PAM79" s="335"/>
      <c r="PAN79" s="330"/>
      <c r="PAO79" s="336"/>
      <c r="PAP79" s="220"/>
      <c r="PAR79" s="335"/>
      <c r="PAS79" s="330"/>
      <c r="PAT79" s="336"/>
      <c r="PAU79" s="220"/>
      <c r="PAW79" s="335"/>
      <c r="PAX79" s="330"/>
      <c r="PAY79" s="336"/>
      <c r="PAZ79" s="220"/>
      <c r="PBB79" s="335"/>
      <c r="PBC79" s="330"/>
      <c r="PBD79" s="336"/>
      <c r="PBE79" s="220"/>
      <c r="PBG79" s="335"/>
      <c r="PBH79" s="330"/>
      <c r="PBI79" s="336"/>
      <c r="PBJ79" s="220"/>
      <c r="PBL79" s="335"/>
      <c r="PBM79" s="330"/>
      <c r="PBN79" s="336"/>
      <c r="PBO79" s="220"/>
      <c r="PBQ79" s="335"/>
      <c r="PBR79" s="330"/>
      <c r="PBS79" s="336"/>
      <c r="PBT79" s="220"/>
      <c r="PBV79" s="335"/>
      <c r="PBW79" s="330"/>
      <c r="PBX79" s="336"/>
      <c r="PBY79" s="220"/>
      <c r="PCA79" s="335"/>
      <c r="PCB79" s="330"/>
      <c r="PCC79" s="336"/>
      <c r="PCD79" s="220"/>
      <c r="PCF79" s="335"/>
      <c r="PCG79" s="330"/>
      <c r="PCH79" s="336"/>
      <c r="PCI79" s="220"/>
      <c r="PCK79" s="335"/>
      <c r="PCL79" s="330"/>
      <c r="PCM79" s="336"/>
      <c r="PCN79" s="220"/>
      <c r="PCP79" s="335"/>
      <c r="PCQ79" s="330"/>
      <c r="PCR79" s="336"/>
      <c r="PCS79" s="220"/>
      <c r="PCU79" s="335"/>
      <c r="PCV79" s="330"/>
      <c r="PCW79" s="336"/>
      <c r="PCX79" s="220"/>
      <c r="PCZ79" s="335"/>
      <c r="PDA79" s="330"/>
      <c r="PDB79" s="336"/>
      <c r="PDC79" s="220"/>
      <c r="PDE79" s="335"/>
      <c r="PDF79" s="330"/>
      <c r="PDG79" s="336"/>
      <c r="PDH79" s="220"/>
      <c r="PDJ79" s="335"/>
      <c r="PDK79" s="330"/>
      <c r="PDL79" s="336"/>
      <c r="PDM79" s="220"/>
      <c r="PDO79" s="335"/>
      <c r="PDP79" s="330"/>
      <c r="PDQ79" s="336"/>
      <c r="PDR79" s="220"/>
      <c r="PDT79" s="335"/>
      <c r="PDU79" s="330"/>
      <c r="PDV79" s="336"/>
      <c r="PDW79" s="220"/>
      <c r="PDY79" s="335"/>
      <c r="PDZ79" s="330"/>
      <c r="PEA79" s="336"/>
      <c r="PEB79" s="220"/>
      <c r="PED79" s="335"/>
      <c r="PEE79" s="330"/>
      <c r="PEF79" s="336"/>
      <c r="PEG79" s="220"/>
      <c r="PEI79" s="335"/>
      <c r="PEJ79" s="330"/>
      <c r="PEK79" s="336"/>
      <c r="PEL79" s="220"/>
      <c r="PEN79" s="335"/>
      <c r="PEO79" s="330"/>
      <c r="PEP79" s="336"/>
      <c r="PEQ79" s="220"/>
      <c r="PES79" s="335"/>
      <c r="PET79" s="330"/>
      <c r="PEU79" s="336"/>
      <c r="PEV79" s="220"/>
      <c r="PEX79" s="335"/>
      <c r="PEY79" s="330"/>
      <c r="PEZ79" s="336"/>
      <c r="PFA79" s="220"/>
      <c r="PFC79" s="335"/>
      <c r="PFD79" s="330"/>
      <c r="PFE79" s="336"/>
      <c r="PFF79" s="220"/>
      <c r="PFH79" s="335"/>
      <c r="PFI79" s="330"/>
      <c r="PFJ79" s="336"/>
      <c r="PFK79" s="220"/>
      <c r="PFM79" s="335"/>
      <c r="PFN79" s="330"/>
      <c r="PFO79" s="336"/>
      <c r="PFP79" s="220"/>
      <c r="PFR79" s="335"/>
      <c r="PFS79" s="330"/>
      <c r="PFT79" s="336"/>
      <c r="PFU79" s="220"/>
      <c r="PFW79" s="335"/>
      <c r="PFX79" s="330"/>
      <c r="PFY79" s="336"/>
      <c r="PFZ79" s="220"/>
      <c r="PGB79" s="335"/>
      <c r="PGC79" s="330"/>
      <c r="PGD79" s="336"/>
      <c r="PGE79" s="220"/>
      <c r="PGG79" s="335"/>
      <c r="PGH79" s="330"/>
      <c r="PGI79" s="336"/>
      <c r="PGJ79" s="220"/>
      <c r="PGL79" s="335"/>
      <c r="PGM79" s="330"/>
      <c r="PGN79" s="336"/>
      <c r="PGO79" s="220"/>
      <c r="PGQ79" s="335"/>
      <c r="PGR79" s="330"/>
      <c r="PGS79" s="336"/>
      <c r="PGT79" s="220"/>
      <c r="PGV79" s="335"/>
      <c r="PGW79" s="330"/>
      <c r="PGX79" s="336"/>
      <c r="PGY79" s="220"/>
      <c r="PHA79" s="335"/>
      <c r="PHB79" s="330"/>
      <c r="PHC79" s="336"/>
      <c r="PHD79" s="220"/>
      <c r="PHF79" s="335"/>
      <c r="PHG79" s="330"/>
      <c r="PHH79" s="336"/>
      <c r="PHI79" s="220"/>
      <c r="PHK79" s="335"/>
      <c r="PHL79" s="330"/>
      <c r="PHM79" s="336"/>
      <c r="PHN79" s="220"/>
      <c r="PHP79" s="335"/>
      <c r="PHQ79" s="330"/>
      <c r="PHR79" s="336"/>
      <c r="PHS79" s="220"/>
      <c r="PHU79" s="335"/>
      <c r="PHV79" s="330"/>
      <c r="PHW79" s="336"/>
      <c r="PHX79" s="220"/>
      <c r="PHZ79" s="335"/>
      <c r="PIA79" s="330"/>
      <c r="PIB79" s="336"/>
      <c r="PIC79" s="220"/>
      <c r="PIE79" s="335"/>
      <c r="PIF79" s="330"/>
      <c r="PIG79" s="336"/>
      <c r="PIH79" s="220"/>
      <c r="PIJ79" s="335"/>
      <c r="PIK79" s="330"/>
      <c r="PIL79" s="336"/>
      <c r="PIM79" s="220"/>
      <c r="PIO79" s="335"/>
      <c r="PIP79" s="330"/>
      <c r="PIQ79" s="336"/>
      <c r="PIR79" s="220"/>
      <c r="PIT79" s="335"/>
      <c r="PIU79" s="330"/>
      <c r="PIV79" s="336"/>
      <c r="PIW79" s="220"/>
      <c r="PIY79" s="335"/>
      <c r="PIZ79" s="330"/>
      <c r="PJA79" s="336"/>
      <c r="PJB79" s="220"/>
      <c r="PJD79" s="335"/>
      <c r="PJE79" s="330"/>
      <c r="PJF79" s="336"/>
      <c r="PJG79" s="220"/>
      <c r="PJI79" s="335"/>
      <c r="PJJ79" s="330"/>
      <c r="PJK79" s="336"/>
      <c r="PJL79" s="220"/>
      <c r="PJN79" s="335"/>
      <c r="PJO79" s="330"/>
      <c r="PJP79" s="336"/>
      <c r="PJQ79" s="220"/>
      <c r="PJS79" s="335"/>
      <c r="PJT79" s="330"/>
      <c r="PJU79" s="336"/>
      <c r="PJV79" s="220"/>
      <c r="PJX79" s="335"/>
      <c r="PJY79" s="330"/>
      <c r="PJZ79" s="336"/>
      <c r="PKA79" s="220"/>
      <c r="PKC79" s="335"/>
      <c r="PKD79" s="330"/>
      <c r="PKE79" s="336"/>
      <c r="PKF79" s="220"/>
      <c r="PKH79" s="335"/>
      <c r="PKI79" s="330"/>
      <c r="PKJ79" s="336"/>
      <c r="PKK79" s="220"/>
      <c r="PKM79" s="335"/>
      <c r="PKN79" s="330"/>
      <c r="PKO79" s="336"/>
      <c r="PKP79" s="220"/>
      <c r="PKR79" s="335"/>
      <c r="PKS79" s="330"/>
      <c r="PKT79" s="336"/>
      <c r="PKU79" s="220"/>
      <c r="PKW79" s="335"/>
      <c r="PKX79" s="330"/>
      <c r="PKY79" s="336"/>
      <c r="PKZ79" s="220"/>
      <c r="PLB79" s="335"/>
      <c r="PLC79" s="330"/>
      <c r="PLD79" s="336"/>
      <c r="PLE79" s="220"/>
      <c r="PLG79" s="335"/>
      <c r="PLH79" s="330"/>
      <c r="PLI79" s="336"/>
      <c r="PLJ79" s="220"/>
      <c r="PLL79" s="335"/>
      <c r="PLM79" s="330"/>
      <c r="PLN79" s="336"/>
      <c r="PLO79" s="220"/>
      <c r="PLQ79" s="335"/>
      <c r="PLR79" s="330"/>
      <c r="PLS79" s="336"/>
      <c r="PLT79" s="220"/>
      <c r="PLV79" s="335"/>
      <c r="PLW79" s="330"/>
      <c r="PLX79" s="336"/>
      <c r="PLY79" s="220"/>
      <c r="PMA79" s="335"/>
      <c r="PMB79" s="330"/>
      <c r="PMC79" s="336"/>
      <c r="PMD79" s="220"/>
      <c r="PMF79" s="335"/>
      <c r="PMG79" s="330"/>
      <c r="PMH79" s="336"/>
      <c r="PMI79" s="220"/>
      <c r="PMK79" s="335"/>
      <c r="PML79" s="330"/>
      <c r="PMM79" s="336"/>
      <c r="PMN79" s="220"/>
      <c r="PMP79" s="335"/>
      <c r="PMQ79" s="330"/>
      <c r="PMR79" s="336"/>
      <c r="PMS79" s="220"/>
      <c r="PMU79" s="335"/>
      <c r="PMV79" s="330"/>
      <c r="PMW79" s="336"/>
      <c r="PMX79" s="220"/>
      <c r="PMZ79" s="335"/>
      <c r="PNA79" s="330"/>
      <c r="PNB79" s="336"/>
      <c r="PNC79" s="220"/>
      <c r="PNE79" s="335"/>
      <c r="PNF79" s="330"/>
      <c r="PNG79" s="336"/>
      <c r="PNH79" s="220"/>
      <c r="PNJ79" s="335"/>
      <c r="PNK79" s="330"/>
      <c r="PNL79" s="336"/>
      <c r="PNM79" s="220"/>
      <c r="PNO79" s="335"/>
      <c r="PNP79" s="330"/>
      <c r="PNQ79" s="336"/>
      <c r="PNR79" s="220"/>
      <c r="PNT79" s="335"/>
      <c r="PNU79" s="330"/>
      <c r="PNV79" s="336"/>
      <c r="PNW79" s="220"/>
      <c r="PNY79" s="335"/>
      <c r="PNZ79" s="330"/>
      <c r="POA79" s="336"/>
      <c r="POB79" s="220"/>
      <c r="POD79" s="335"/>
      <c r="POE79" s="330"/>
      <c r="POF79" s="336"/>
      <c r="POG79" s="220"/>
      <c r="POI79" s="335"/>
      <c r="POJ79" s="330"/>
      <c r="POK79" s="336"/>
      <c r="POL79" s="220"/>
      <c r="PON79" s="335"/>
      <c r="POO79" s="330"/>
      <c r="POP79" s="336"/>
      <c r="POQ79" s="220"/>
      <c r="POS79" s="335"/>
      <c r="POT79" s="330"/>
      <c r="POU79" s="336"/>
      <c r="POV79" s="220"/>
      <c r="POX79" s="335"/>
      <c r="POY79" s="330"/>
      <c r="POZ79" s="336"/>
      <c r="PPA79" s="220"/>
      <c r="PPC79" s="335"/>
      <c r="PPD79" s="330"/>
      <c r="PPE79" s="336"/>
      <c r="PPF79" s="220"/>
      <c r="PPH79" s="335"/>
      <c r="PPI79" s="330"/>
      <c r="PPJ79" s="336"/>
      <c r="PPK79" s="220"/>
      <c r="PPM79" s="335"/>
      <c r="PPN79" s="330"/>
      <c r="PPO79" s="336"/>
      <c r="PPP79" s="220"/>
      <c r="PPR79" s="335"/>
      <c r="PPS79" s="330"/>
      <c r="PPT79" s="336"/>
      <c r="PPU79" s="220"/>
      <c r="PPW79" s="335"/>
      <c r="PPX79" s="330"/>
      <c r="PPY79" s="336"/>
      <c r="PPZ79" s="220"/>
      <c r="PQB79" s="335"/>
      <c r="PQC79" s="330"/>
      <c r="PQD79" s="336"/>
      <c r="PQE79" s="220"/>
      <c r="PQG79" s="335"/>
      <c r="PQH79" s="330"/>
      <c r="PQI79" s="336"/>
      <c r="PQJ79" s="220"/>
      <c r="PQL79" s="335"/>
      <c r="PQM79" s="330"/>
      <c r="PQN79" s="336"/>
      <c r="PQO79" s="220"/>
      <c r="PQQ79" s="335"/>
      <c r="PQR79" s="330"/>
      <c r="PQS79" s="336"/>
      <c r="PQT79" s="220"/>
      <c r="PQV79" s="335"/>
      <c r="PQW79" s="330"/>
      <c r="PQX79" s="336"/>
      <c r="PQY79" s="220"/>
      <c r="PRA79" s="335"/>
      <c r="PRB79" s="330"/>
      <c r="PRC79" s="336"/>
      <c r="PRD79" s="220"/>
      <c r="PRF79" s="335"/>
      <c r="PRG79" s="330"/>
      <c r="PRH79" s="336"/>
      <c r="PRI79" s="220"/>
      <c r="PRK79" s="335"/>
      <c r="PRL79" s="330"/>
      <c r="PRM79" s="336"/>
      <c r="PRN79" s="220"/>
      <c r="PRP79" s="335"/>
      <c r="PRQ79" s="330"/>
      <c r="PRR79" s="336"/>
      <c r="PRS79" s="220"/>
      <c r="PRU79" s="335"/>
      <c r="PRV79" s="330"/>
      <c r="PRW79" s="336"/>
      <c r="PRX79" s="220"/>
      <c r="PRZ79" s="335"/>
      <c r="PSA79" s="330"/>
      <c r="PSB79" s="336"/>
      <c r="PSC79" s="220"/>
      <c r="PSE79" s="335"/>
      <c r="PSF79" s="330"/>
      <c r="PSG79" s="336"/>
      <c r="PSH79" s="220"/>
      <c r="PSJ79" s="335"/>
      <c r="PSK79" s="330"/>
      <c r="PSL79" s="336"/>
      <c r="PSM79" s="220"/>
      <c r="PSO79" s="335"/>
      <c r="PSP79" s="330"/>
      <c r="PSQ79" s="336"/>
      <c r="PSR79" s="220"/>
      <c r="PST79" s="335"/>
      <c r="PSU79" s="330"/>
      <c r="PSV79" s="336"/>
      <c r="PSW79" s="220"/>
      <c r="PSY79" s="335"/>
      <c r="PSZ79" s="330"/>
      <c r="PTA79" s="336"/>
      <c r="PTB79" s="220"/>
      <c r="PTD79" s="335"/>
      <c r="PTE79" s="330"/>
      <c r="PTF79" s="336"/>
      <c r="PTG79" s="220"/>
      <c r="PTI79" s="335"/>
      <c r="PTJ79" s="330"/>
      <c r="PTK79" s="336"/>
      <c r="PTL79" s="220"/>
      <c r="PTN79" s="335"/>
      <c r="PTO79" s="330"/>
      <c r="PTP79" s="336"/>
      <c r="PTQ79" s="220"/>
      <c r="PTS79" s="335"/>
      <c r="PTT79" s="330"/>
      <c r="PTU79" s="336"/>
      <c r="PTV79" s="220"/>
      <c r="PTX79" s="335"/>
      <c r="PTY79" s="330"/>
      <c r="PTZ79" s="336"/>
      <c r="PUA79" s="220"/>
      <c r="PUC79" s="335"/>
      <c r="PUD79" s="330"/>
      <c r="PUE79" s="336"/>
      <c r="PUF79" s="220"/>
      <c r="PUH79" s="335"/>
      <c r="PUI79" s="330"/>
      <c r="PUJ79" s="336"/>
      <c r="PUK79" s="220"/>
      <c r="PUM79" s="335"/>
      <c r="PUN79" s="330"/>
      <c r="PUO79" s="336"/>
      <c r="PUP79" s="220"/>
      <c r="PUR79" s="335"/>
      <c r="PUS79" s="330"/>
      <c r="PUT79" s="336"/>
      <c r="PUU79" s="220"/>
      <c r="PUW79" s="335"/>
      <c r="PUX79" s="330"/>
      <c r="PUY79" s="336"/>
      <c r="PUZ79" s="220"/>
      <c r="PVB79" s="335"/>
      <c r="PVC79" s="330"/>
      <c r="PVD79" s="336"/>
      <c r="PVE79" s="220"/>
      <c r="PVG79" s="335"/>
      <c r="PVH79" s="330"/>
      <c r="PVI79" s="336"/>
      <c r="PVJ79" s="220"/>
      <c r="PVL79" s="335"/>
      <c r="PVM79" s="330"/>
      <c r="PVN79" s="336"/>
      <c r="PVO79" s="220"/>
      <c r="PVQ79" s="335"/>
      <c r="PVR79" s="330"/>
      <c r="PVS79" s="336"/>
      <c r="PVT79" s="220"/>
      <c r="PVV79" s="335"/>
      <c r="PVW79" s="330"/>
      <c r="PVX79" s="336"/>
      <c r="PVY79" s="220"/>
      <c r="PWA79" s="335"/>
      <c r="PWB79" s="330"/>
      <c r="PWC79" s="336"/>
      <c r="PWD79" s="220"/>
      <c r="PWF79" s="335"/>
      <c r="PWG79" s="330"/>
      <c r="PWH79" s="336"/>
      <c r="PWI79" s="220"/>
      <c r="PWK79" s="335"/>
      <c r="PWL79" s="330"/>
      <c r="PWM79" s="336"/>
      <c r="PWN79" s="220"/>
      <c r="PWP79" s="335"/>
      <c r="PWQ79" s="330"/>
      <c r="PWR79" s="336"/>
      <c r="PWS79" s="220"/>
      <c r="PWU79" s="335"/>
      <c r="PWV79" s="330"/>
      <c r="PWW79" s="336"/>
      <c r="PWX79" s="220"/>
      <c r="PWZ79" s="335"/>
      <c r="PXA79" s="330"/>
      <c r="PXB79" s="336"/>
      <c r="PXC79" s="220"/>
      <c r="PXE79" s="335"/>
      <c r="PXF79" s="330"/>
      <c r="PXG79" s="336"/>
      <c r="PXH79" s="220"/>
      <c r="PXJ79" s="335"/>
      <c r="PXK79" s="330"/>
      <c r="PXL79" s="336"/>
      <c r="PXM79" s="220"/>
      <c r="PXO79" s="335"/>
      <c r="PXP79" s="330"/>
      <c r="PXQ79" s="336"/>
      <c r="PXR79" s="220"/>
      <c r="PXT79" s="335"/>
      <c r="PXU79" s="330"/>
      <c r="PXV79" s="336"/>
      <c r="PXW79" s="220"/>
      <c r="PXY79" s="335"/>
      <c r="PXZ79" s="330"/>
      <c r="PYA79" s="336"/>
      <c r="PYB79" s="220"/>
      <c r="PYD79" s="335"/>
      <c r="PYE79" s="330"/>
      <c r="PYF79" s="336"/>
      <c r="PYG79" s="220"/>
      <c r="PYI79" s="335"/>
      <c r="PYJ79" s="330"/>
      <c r="PYK79" s="336"/>
      <c r="PYL79" s="220"/>
      <c r="PYN79" s="335"/>
      <c r="PYO79" s="330"/>
      <c r="PYP79" s="336"/>
      <c r="PYQ79" s="220"/>
      <c r="PYS79" s="335"/>
      <c r="PYT79" s="330"/>
      <c r="PYU79" s="336"/>
      <c r="PYV79" s="220"/>
      <c r="PYX79" s="335"/>
      <c r="PYY79" s="330"/>
      <c r="PYZ79" s="336"/>
      <c r="PZA79" s="220"/>
      <c r="PZC79" s="335"/>
      <c r="PZD79" s="330"/>
      <c r="PZE79" s="336"/>
      <c r="PZF79" s="220"/>
      <c r="PZH79" s="335"/>
      <c r="PZI79" s="330"/>
      <c r="PZJ79" s="336"/>
      <c r="PZK79" s="220"/>
      <c r="PZM79" s="335"/>
      <c r="PZN79" s="330"/>
      <c r="PZO79" s="336"/>
      <c r="PZP79" s="220"/>
      <c r="PZR79" s="335"/>
      <c r="PZS79" s="330"/>
      <c r="PZT79" s="336"/>
      <c r="PZU79" s="220"/>
      <c r="PZW79" s="335"/>
      <c r="PZX79" s="330"/>
      <c r="PZY79" s="336"/>
      <c r="PZZ79" s="220"/>
      <c r="QAB79" s="335"/>
      <c r="QAC79" s="330"/>
      <c r="QAD79" s="336"/>
      <c r="QAE79" s="220"/>
      <c r="QAG79" s="335"/>
      <c r="QAH79" s="330"/>
      <c r="QAI79" s="336"/>
      <c r="QAJ79" s="220"/>
      <c r="QAL79" s="335"/>
      <c r="QAM79" s="330"/>
      <c r="QAN79" s="336"/>
      <c r="QAO79" s="220"/>
      <c r="QAQ79" s="335"/>
      <c r="QAR79" s="330"/>
      <c r="QAS79" s="336"/>
      <c r="QAT79" s="220"/>
      <c r="QAV79" s="335"/>
      <c r="QAW79" s="330"/>
      <c r="QAX79" s="336"/>
      <c r="QAY79" s="220"/>
      <c r="QBA79" s="335"/>
      <c r="QBB79" s="330"/>
      <c r="QBC79" s="336"/>
      <c r="QBD79" s="220"/>
      <c r="QBF79" s="335"/>
      <c r="QBG79" s="330"/>
      <c r="QBH79" s="336"/>
      <c r="QBI79" s="220"/>
      <c r="QBK79" s="335"/>
      <c r="QBL79" s="330"/>
      <c r="QBM79" s="336"/>
      <c r="QBN79" s="220"/>
      <c r="QBP79" s="335"/>
      <c r="QBQ79" s="330"/>
      <c r="QBR79" s="336"/>
      <c r="QBS79" s="220"/>
      <c r="QBU79" s="335"/>
      <c r="QBV79" s="330"/>
      <c r="QBW79" s="336"/>
      <c r="QBX79" s="220"/>
      <c r="QBZ79" s="335"/>
      <c r="QCA79" s="330"/>
      <c r="QCB79" s="336"/>
      <c r="QCC79" s="220"/>
      <c r="QCE79" s="335"/>
      <c r="QCF79" s="330"/>
      <c r="QCG79" s="336"/>
      <c r="QCH79" s="220"/>
      <c r="QCJ79" s="335"/>
      <c r="QCK79" s="330"/>
      <c r="QCL79" s="336"/>
      <c r="QCM79" s="220"/>
      <c r="QCO79" s="335"/>
      <c r="QCP79" s="330"/>
      <c r="QCQ79" s="336"/>
      <c r="QCR79" s="220"/>
      <c r="QCT79" s="335"/>
      <c r="QCU79" s="330"/>
      <c r="QCV79" s="336"/>
      <c r="QCW79" s="220"/>
      <c r="QCY79" s="335"/>
      <c r="QCZ79" s="330"/>
      <c r="QDA79" s="336"/>
      <c r="QDB79" s="220"/>
      <c r="QDD79" s="335"/>
      <c r="QDE79" s="330"/>
      <c r="QDF79" s="336"/>
      <c r="QDG79" s="220"/>
      <c r="QDI79" s="335"/>
      <c r="QDJ79" s="330"/>
      <c r="QDK79" s="336"/>
      <c r="QDL79" s="220"/>
      <c r="QDN79" s="335"/>
      <c r="QDO79" s="330"/>
      <c r="QDP79" s="336"/>
      <c r="QDQ79" s="220"/>
      <c r="QDS79" s="335"/>
      <c r="QDT79" s="330"/>
      <c r="QDU79" s="336"/>
      <c r="QDV79" s="220"/>
      <c r="QDX79" s="335"/>
      <c r="QDY79" s="330"/>
      <c r="QDZ79" s="336"/>
      <c r="QEA79" s="220"/>
      <c r="QEC79" s="335"/>
      <c r="QED79" s="330"/>
      <c r="QEE79" s="336"/>
      <c r="QEF79" s="220"/>
      <c r="QEH79" s="335"/>
      <c r="QEI79" s="330"/>
      <c r="QEJ79" s="336"/>
      <c r="QEK79" s="220"/>
      <c r="QEM79" s="335"/>
      <c r="QEN79" s="330"/>
      <c r="QEO79" s="336"/>
      <c r="QEP79" s="220"/>
      <c r="QER79" s="335"/>
      <c r="QES79" s="330"/>
      <c r="QET79" s="336"/>
      <c r="QEU79" s="220"/>
      <c r="QEW79" s="335"/>
      <c r="QEX79" s="330"/>
      <c r="QEY79" s="336"/>
      <c r="QEZ79" s="220"/>
      <c r="QFB79" s="335"/>
      <c r="QFC79" s="330"/>
      <c r="QFD79" s="336"/>
      <c r="QFE79" s="220"/>
      <c r="QFG79" s="335"/>
      <c r="QFH79" s="330"/>
      <c r="QFI79" s="336"/>
      <c r="QFJ79" s="220"/>
      <c r="QFL79" s="335"/>
      <c r="QFM79" s="330"/>
      <c r="QFN79" s="336"/>
      <c r="QFO79" s="220"/>
      <c r="QFQ79" s="335"/>
      <c r="QFR79" s="330"/>
      <c r="QFS79" s="336"/>
      <c r="QFT79" s="220"/>
      <c r="QFV79" s="335"/>
      <c r="QFW79" s="330"/>
      <c r="QFX79" s="336"/>
      <c r="QFY79" s="220"/>
      <c r="QGA79" s="335"/>
      <c r="QGB79" s="330"/>
      <c r="QGC79" s="336"/>
      <c r="QGD79" s="220"/>
      <c r="QGF79" s="335"/>
      <c r="QGG79" s="330"/>
      <c r="QGH79" s="336"/>
      <c r="QGI79" s="220"/>
      <c r="QGK79" s="335"/>
      <c r="QGL79" s="330"/>
      <c r="QGM79" s="336"/>
      <c r="QGN79" s="220"/>
      <c r="QGP79" s="335"/>
      <c r="QGQ79" s="330"/>
      <c r="QGR79" s="336"/>
      <c r="QGS79" s="220"/>
      <c r="QGU79" s="335"/>
      <c r="QGV79" s="330"/>
      <c r="QGW79" s="336"/>
      <c r="QGX79" s="220"/>
      <c r="QGZ79" s="335"/>
      <c r="QHA79" s="330"/>
      <c r="QHB79" s="336"/>
      <c r="QHC79" s="220"/>
      <c r="QHE79" s="335"/>
      <c r="QHF79" s="330"/>
      <c r="QHG79" s="336"/>
      <c r="QHH79" s="220"/>
      <c r="QHJ79" s="335"/>
      <c r="QHK79" s="330"/>
      <c r="QHL79" s="336"/>
      <c r="QHM79" s="220"/>
      <c r="QHO79" s="335"/>
      <c r="QHP79" s="330"/>
      <c r="QHQ79" s="336"/>
      <c r="QHR79" s="220"/>
      <c r="QHT79" s="335"/>
      <c r="QHU79" s="330"/>
      <c r="QHV79" s="336"/>
      <c r="QHW79" s="220"/>
      <c r="QHY79" s="335"/>
      <c r="QHZ79" s="330"/>
      <c r="QIA79" s="336"/>
      <c r="QIB79" s="220"/>
      <c r="QID79" s="335"/>
      <c r="QIE79" s="330"/>
      <c r="QIF79" s="336"/>
      <c r="QIG79" s="220"/>
      <c r="QII79" s="335"/>
      <c r="QIJ79" s="330"/>
      <c r="QIK79" s="336"/>
      <c r="QIL79" s="220"/>
      <c r="QIN79" s="335"/>
      <c r="QIO79" s="330"/>
      <c r="QIP79" s="336"/>
      <c r="QIQ79" s="220"/>
      <c r="QIS79" s="335"/>
      <c r="QIT79" s="330"/>
      <c r="QIU79" s="336"/>
      <c r="QIV79" s="220"/>
      <c r="QIX79" s="335"/>
      <c r="QIY79" s="330"/>
      <c r="QIZ79" s="336"/>
      <c r="QJA79" s="220"/>
      <c r="QJC79" s="335"/>
      <c r="QJD79" s="330"/>
      <c r="QJE79" s="336"/>
      <c r="QJF79" s="220"/>
      <c r="QJH79" s="335"/>
      <c r="QJI79" s="330"/>
      <c r="QJJ79" s="336"/>
      <c r="QJK79" s="220"/>
      <c r="QJM79" s="335"/>
      <c r="QJN79" s="330"/>
      <c r="QJO79" s="336"/>
      <c r="QJP79" s="220"/>
      <c r="QJR79" s="335"/>
      <c r="QJS79" s="330"/>
      <c r="QJT79" s="336"/>
      <c r="QJU79" s="220"/>
      <c r="QJW79" s="335"/>
      <c r="QJX79" s="330"/>
      <c r="QJY79" s="336"/>
      <c r="QJZ79" s="220"/>
      <c r="QKB79" s="335"/>
      <c r="QKC79" s="330"/>
      <c r="QKD79" s="336"/>
      <c r="QKE79" s="220"/>
      <c r="QKG79" s="335"/>
      <c r="QKH79" s="330"/>
      <c r="QKI79" s="336"/>
      <c r="QKJ79" s="220"/>
      <c r="QKL79" s="335"/>
      <c r="QKM79" s="330"/>
      <c r="QKN79" s="336"/>
      <c r="QKO79" s="220"/>
      <c r="QKQ79" s="335"/>
      <c r="QKR79" s="330"/>
      <c r="QKS79" s="336"/>
      <c r="QKT79" s="220"/>
      <c r="QKV79" s="335"/>
      <c r="QKW79" s="330"/>
      <c r="QKX79" s="336"/>
      <c r="QKY79" s="220"/>
      <c r="QLA79" s="335"/>
      <c r="QLB79" s="330"/>
      <c r="QLC79" s="336"/>
      <c r="QLD79" s="220"/>
      <c r="QLF79" s="335"/>
      <c r="QLG79" s="330"/>
      <c r="QLH79" s="336"/>
      <c r="QLI79" s="220"/>
      <c r="QLK79" s="335"/>
      <c r="QLL79" s="330"/>
      <c r="QLM79" s="336"/>
      <c r="QLN79" s="220"/>
      <c r="QLP79" s="335"/>
      <c r="QLQ79" s="330"/>
      <c r="QLR79" s="336"/>
      <c r="QLS79" s="220"/>
      <c r="QLU79" s="335"/>
      <c r="QLV79" s="330"/>
      <c r="QLW79" s="336"/>
      <c r="QLX79" s="220"/>
      <c r="QLZ79" s="335"/>
      <c r="QMA79" s="330"/>
      <c r="QMB79" s="336"/>
      <c r="QMC79" s="220"/>
      <c r="QME79" s="335"/>
      <c r="QMF79" s="330"/>
      <c r="QMG79" s="336"/>
      <c r="QMH79" s="220"/>
      <c r="QMJ79" s="335"/>
      <c r="QMK79" s="330"/>
      <c r="QML79" s="336"/>
      <c r="QMM79" s="220"/>
      <c r="QMO79" s="335"/>
      <c r="QMP79" s="330"/>
      <c r="QMQ79" s="336"/>
      <c r="QMR79" s="220"/>
      <c r="QMT79" s="335"/>
      <c r="QMU79" s="330"/>
      <c r="QMV79" s="336"/>
      <c r="QMW79" s="220"/>
      <c r="QMY79" s="335"/>
      <c r="QMZ79" s="330"/>
      <c r="QNA79" s="336"/>
      <c r="QNB79" s="220"/>
      <c r="QND79" s="335"/>
      <c r="QNE79" s="330"/>
      <c r="QNF79" s="336"/>
      <c r="QNG79" s="220"/>
      <c r="QNI79" s="335"/>
      <c r="QNJ79" s="330"/>
      <c r="QNK79" s="336"/>
      <c r="QNL79" s="220"/>
      <c r="QNN79" s="335"/>
      <c r="QNO79" s="330"/>
      <c r="QNP79" s="336"/>
      <c r="QNQ79" s="220"/>
      <c r="QNS79" s="335"/>
      <c r="QNT79" s="330"/>
      <c r="QNU79" s="336"/>
      <c r="QNV79" s="220"/>
      <c r="QNX79" s="335"/>
      <c r="QNY79" s="330"/>
      <c r="QNZ79" s="336"/>
      <c r="QOA79" s="220"/>
      <c r="QOC79" s="335"/>
      <c r="QOD79" s="330"/>
      <c r="QOE79" s="336"/>
      <c r="QOF79" s="220"/>
      <c r="QOH79" s="335"/>
      <c r="QOI79" s="330"/>
      <c r="QOJ79" s="336"/>
      <c r="QOK79" s="220"/>
      <c r="QOM79" s="335"/>
      <c r="QON79" s="330"/>
      <c r="QOO79" s="336"/>
      <c r="QOP79" s="220"/>
      <c r="QOR79" s="335"/>
      <c r="QOS79" s="330"/>
      <c r="QOT79" s="336"/>
      <c r="QOU79" s="220"/>
      <c r="QOW79" s="335"/>
      <c r="QOX79" s="330"/>
      <c r="QOY79" s="336"/>
      <c r="QOZ79" s="220"/>
      <c r="QPB79" s="335"/>
      <c r="QPC79" s="330"/>
      <c r="QPD79" s="336"/>
      <c r="QPE79" s="220"/>
      <c r="QPG79" s="335"/>
      <c r="QPH79" s="330"/>
      <c r="QPI79" s="336"/>
      <c r="QPJ79" s="220"/>
      <c r="QPL79" s="335"/>
      <c r="QPM79" s="330"/>
      <c r="QPN79" s="336"/>
      <c r="QPO79" s="220"/>
      <c r="QPQ79" s="335"/>
      <c r="QPR79" s="330"/>
      <c r="QPS79" s="336"/>
      <c r="QPT79" s="220"/>
      <c r="QPV79" s="335"/>
      <c r="QPW79" s="330"/>
      <c r="QPX79" s="336"/>
      <c r="QPY79" s="220"/>
      <c r="QQA79" s="335"/>
      <c r="QQB79" s="330"/>
      <c r="QQC79" s="336"/>
      <c r="QQD79" s="220"/>
      <c r="QQF79" s="335"/>
      <c r="QQG79" s="330"/>
      <c r="QQH79" s="336"/>
      <c r="QQI79" s="220"/>
      <c r="QQK79" s="335"/>
      <c r="QQL79" s="330"/>
      <c r="QQM79" s="336"/>
      <c r="QQN79" s="220"/>
      <c r="QQP79" s="335"/>
      <c r="QQQ79" s="330"/>
      <c r="QQR79" s="336"/>
      <c r="QQS79" s="220"/>
      <c r="QQU79" s="335"/>
      <c r="QQV79" s="330"/>
      <c r="QQW79" s="336"/>
      <c r="QQX79" s="220"/>
      <c r="QQZ79" s="335"/>
      <c r="QRA79" s="330"/>
      <c r="QRB79" s="336"/>
      <c r="QRC79" s="220"/>
      <c r="QRE79" s="335"/>
      <c r="QRF79" s="330"/>
      <c r="QRG79" s="336"/>
      <c r="QRH79" s="220"/>
      <c r="QRJ79" s="335"/>
      <c r="QRK79" s="330"/>
      <c r="QRL79" s="336"/>
      <c r="QRM79" s="220"/>
      <c r="QRO79" s="335"/>
      <c r="QRP79" s="330"/>
      <c r="QRQ79" s="336"/>
      <c r="QRR79" s="220"/>
      <c r="QRT79" s="335"/>
      <c r="QRU79" s="330"/>
      <c r="QRV79" s="336"/>
      <c r="QRW79" s="220"/>
      <c r="QRY79" s="335"/>
      <c r="QRZ79" s="330"/>
      <c r="QSA79" s="336"/>
      <c r="QSB79" s="220"/>
      <c r="QSD79" s="335"/>
      <c r="QSE79" s="330"/>
      <c r="QSF79" s="336"/>
      <c r="QSG79" s="220"/>
      <c r="QSI79" s="335"/>
      <c r="QSJ79" s="330"/>
      <c r="QSK79" s="336"/>
      <c r="QSL79" s="220"/>
      <c r="QSN79" s="335"/>
      <c r="QSO79" s="330"/>
      <c r="QSP79" s="336"/>
      <c r="QSQ79" s="220"/>
      <c r="QSS79" s="335"/>
      <c r="QST79" s="330"/>
      <c r="QSU79" s="336"/>
      <c r="QSV79" s="220"/>
      <c r="QSX79" s="335"/>
      <c r="QSY79" s="330"/>
      <c r="QSZ79" s="336"/>
      <c r="QTA79" s="220"/>
      <c r="QTC79" s="335"/>
      <c r="QTD79" s="330"/>
      <c r="QTE79" s="336"/>
      <c r="QTF79" s="220"/>
      <c r="QTH79" s="335"/>
      <c r="QTI79" s="330"/>
      <c r="QTJ79" s="336"/>
      <c r="QTK79" s="220"/>
      <c r="QTM79" s="335"/>
      <c r="QTN79" s="330"/>
      <c r="QTO79" s="336"/>
      <c r="QTP79" s="220"/>
      <c r="QTR79" s="335"/>
      <c r="QTS79" s="330"/>
      <c r="QTT79" s="336"/>
      <c r="QTU79" s="220"/>
      <c r="QTW79" s="335"/>
      <c r="QTX79" s="330"/>
      <c r="QTY79" s="336"/>
      <c r="QTZ79" s="220"/>
      <c r="QUB79" s="335"/>
      <c r="QUC79" s="330"/>
      <c r="QUD79" s="336"/>
      <c r="QUE79" s="220"/>
      <c r="QUG79" s="335"/>
      <c r="QUH79" s="330"/>
      <c r="QUI79" s="336"/>
      <c r="QUJ79" s="220"/>
      <c r="QUL79" s="335"/>
      <c r="QUM79" s="330"/>
      <c r="QUN79" s="336"/>
      <c r="QUO79" s="220"/>
      <c r="QUQ79" s="335"/>
      <c r="QUR79" s="330"/>
      <c r="QUS79" s="336"/>
      <c r="QUT79" s="220"/>
      <c r="QUV79" s="335"/>
      <c r="QUW79" s="330"/>
      <c r="QUX79" s="336"/>
      <c r="QUY79" s="220"/>
      <c r="QVA79" s="335"/>
      <c r="QVB79" s="330"/>
      <c r="QVC79" s="336"/>
      <c r="QVD79" s="220"/>
      <c r="QVF79" s="335"/>
      <c r="QVG79" s="330"/>
      <c r="QVH79" s="336"/>
      <c r="QVI79" s="220"/>
      <c r="QVK79" s="335"/>
      <c r="QVL79" s="330"/>
      <c r="QVM79" s="336"/>
      <c r="QVN79" s="220"/>
      <c r="QVP79" s="335"/>
      <c r="QVQ79" s="330"/>
      <c r="QVR79" s="336"/>
      <c r="QVS79" s="220"/>
      <c r="QVU79" s="335"/>
      <c r="QVV79" s="330"/>
      <c r="QVW79" s="336"/>
      <c r="QVX79" s="220"/>
      <c r="QVZ79" s="335"/>
      <c r="QWA79" s="330"/>
      <c r="QWB79" s="336"/>
      <c r="QWC79" s="220"/>
      <c r="QWE79" s="335"/>
      <c r="QWF79" s="330"/>
      <c r="QWG79" s="336"/>
      <c r="QWH79" s="220"/>
      <c r="QWJ79" s="335"/>
      <c r="QWK79" s="330"/>
      <c r="QWL79" s="336"/>
      <c r="QWM79" s="220"/>
      <c r="QWO79" s="335"/>
      <c r="QWP79" s="330"/>
      <c r="QWQ79" s="336"/>
      <c r="QWR79" s="220"/>
      <c r="QWT79" s="335"/>
      <c r="QWU79" s="330"/>
      <c r="QWV79" s="336"/>
      <c r="QWW79" s="220"/>
      <c r="QWY79" s="335"/>
      <c r="QWZ79" s="330"/>
      <c r="QXA79" s="336"/>
      <c r="QXB79" s="220"/>
      <c r="QXD79" s="335"/>
      <c r="QXE79" s="330"/>
      <c r="QXF79" s="336"/>
      <c r="QXG79" s="220"/>
      <c r="QXI79" s="335"/>
      <c r="QXJ79" s="330"/>
      <c r="QXK79" s="336"/>
      <c r="QXL79" s="220"/>
      <c r="QXN79" s="335"/>
      <c r="QXO79" s="330"/>
      <c r="QXP79" s="336"/>
      <c r="QXQ79" s="220"/>
      <c r="QXS79" s="335"/>
      <c r="QXT79" s="330"/>
      <c r="QXU79" s="336"/>
      <c r="QXV79" s="220"/>
      <c r="QXX79" s="335"/>
      <c r="QXY79" s="330"/>
      <c r="QXZ79" s="336"/>
      <c r="QYA79" s="220"/>
      <c r="QYC79" s="335"/>
      <c r="QYD79" s="330"/>
      <c r="QYE79" s="336"/>
      <c r="QYF79" s="220"/>
      <c r="QYH79" s="335"/>
      <c r="QYI79" s="330"/>
      <c r="QYJ79" s="336"/>
      <c r="QYK79" s="220"/>
      <c r="QYM79" s="335"/>
      <c r="QYN79" s="330"/>
      <c r="QYO79" s="336"/>
      <c r="QYP79" s="220"/>
      <c r="QYR79" s="335"/>
      <c r="QYS79" s="330"/>
      <c r="QYT79" s="336"/>
      <c r="QYU79" s="220"/>
      <c r="QYW79" s="335"/>
      <c r="QYX79" s="330"/>
      <c r="QYY79" s="336"/>
      <c r="QYZ79" s="220"/>
      <c r="QZB79" s="335"/>
      <c r="QZC79" s="330"/>
      <c r="QZD79" s="336"/>
      <c r="QZE79" s="220"/>
      <c r="QZG79" s="335"/>
      <c r="QZH79" s="330"/>
      <c r="QZI79" s="336"/>
      <c r="QZJ79" s="220"/>
      <c r="QZL79" s="335"/>
      <c r="QZM79" s="330"/>
      <c r="QZN79" s="336"/>
      <c r="QZO79" s="220"/>
      <c r="QZQ79" s="335"/>
      <c r="QZR79" s="330"/>
      <c r="QZS79" s="336"/>
      <c r="QZT79" s="220"/>
      <c r="QZV79" s="335"/>
      <c r="QZW79" s="330"/>
      <c r="QZX79" s="336"/>
      <c r="QZY79" s="220"/>
      <c r="RAA79" s="335"/>
      <c r="RAB79" s="330"/>
      <c r="RAC79" s="336"/>
      <c r="RAD79" s="220"/>
      <c r="RAF79" s="335"/>
      <c r="RAG79" s="330"/>
      <c r="RAH79" s="336"/>
      <c r="RAI79" s="220"/>
      <c r="RAK79" s="335"/>
      <c r="RAL79" s="330"/>
      <c r="RAM79" s="336"/>
      <c r="RAN79" s="220"/>
      <c r="RAP79" s="335"/>
      <c r="RAQ79" s="330"/>
      <c r="RAR79" s="336"/>
      <c r="RAS79" s="220"/>
      <c r="RAU79" s="335"/>
      <c r="RAV79" s="330"/>
      <c r="RAW79" s="336"/>
      <c r="RAX79" s="220"/>
      <c r="RAZ79" s="335"/>
      <c r="RBA79" s="330"/>
      <c r="RBB79" s="336"/>
      <c r="RBC79" s="220"/>
      <c r="RBE79" s="335"/>
      <c r="RBF79" s="330"/>
      <c r="RBG79" s="336"/>
      <c r="RBH79" s="220"/>
      <c r="RBJ79" s="335"/>
      <c r="RBK79" s="330"/>
      <c r="RBL79" s="336"/>
      <c r="RBM79" s="220"/>
      <c r="RBO79" s="335"/>
      <c r="RBP79" s="330"/>
      <c r="RBQ79" s="336"/>
      <c r="RBR79" s="220"/>
      <c r="RBT79" s="335"/>
      <c r="RBU79" s="330"/>
      <c r="RBV79" s="336"/>
      <c r="RBW79" s="220"/>
      <c r="RBY79" s="335"/>
      <c r="RBZ79" s="330"/>
      <c r="RCA79" s="336"/>
      <c r="RCB79" s="220"/>
      <c r="RCD79" s="335"/>
      <c r="RCE79" s="330"/>
      <c r="RCF79" s="336"/>
      <c r="RCG79" s="220"/>
      <c r="RCI79" s="335"/>
      <c r="RCJ79" s="330"/>
      <c r="RCK79" s="336"/>
      <c r="RCL79" s="220"/>
      <c r="RCN79" s="335"/>
      <c r="RCO79" s="330"/>
      <c r="RCP79" s="336"/>
      <c r="RCQ79" s="220"/>
      <c r="RCS79" s="335"/>
      <c r="RCT79" s="330"/>
      <c r="RCU79" s="336"/>
      <c r="RCV79" s="220"/>
      <c r="RCX79" s="335"/>
      <c r="RCY79" s="330"/>
      <c r="RCZ79" s="336"/>
      <c r="RDA79" s="220"/>
      <c r="RDC79" s="335"/>
      <c r="RDD79" s="330"/>
      <c r="RDE79" s="336"/>
      <c r="RDF79" s="220"/>
      <c r="RDH79" s="335"/>
      <c r="RDI79" s="330"/>
      <c r="RDJ79" s="336"/>
      <c r="RDK79" s="220"/>
      <c r="RDM79" s="335"/>
      <c r="RDN79" s="330"/>
      <c r="RDO79" s="336"/>
      <c r="RDP79" s="220"/>
      <c r="RDR79" s="335"/>
      <c r="RDS79" s="330"/>
      <c r="RDT79" s="336"/>
      <c r="RDU79" s="220"/>
      <c r="RDW79" s="335"/>
      <c r="RDX79" s="330"/>
      <c r="RDY79" s="336"/>
      <c r="RDZ79" s="220"/>
      <c r="REB79" s="335"/>
      <c r="REC79" s="330"/>
      <c r="RED79" s="336"/>
      <c r="REE79" s="220"/>
      <c r="REG79" s="335"/>
      <c r="REH79" s="330"/>
      <c r="REI79" s="336"/>
      <c r="REJ79" s="220"/>
      <c r="REL79" s="335"/>
      <c r="REM79" s="330"/>
      <c r="REN79" s="336"/>
      <c r="REO79" s="220"/>
      <c r="REQ79" s="335"/>
      <c r="RER79" s="330"/>
      <c r="RES79" s="336"/>
      <c r="RET79" s="220"/>
      <c r="REV79" s="335"/>
      <c r="REW79" s="330"/>
      <c r="REX79" s="336"/>
      <c r="REY79" s="220"/>
      <c r="RFA79" s="335"/>
      <c r="RFB79" s="330"/>
      <c r="RFC79" s="336"/>
      <c r="RFD79" s="220"/>
      <c r="RFF79" s="335"/>
      <c r="RFG79" s="330"/>
      <c r="RFH79" s="336"/>
      <c r="RFI79" s="220"/>
      <c r="RFK79" s="335"/>
      <c r="RFL79" s="330"/>
      <c r="RFM79" s="336"/>
      <c r="RFN79" s="220"/>
      <c r="RFP79" s="335"/>
      <c r="RFQ79" s="330"/>
      <c r="RFR79" s="336"/>
      <c r="RFS79" s="220"/>
      <c r="RFU79" s="335"/>
      <c r="RFV79" s="330"/>
      <c r="RFW79" s="336"/>
      <c r="RFX79" s="220"/>
      <c r="RFZ79" s="335"/>
      <c r="RGA79" s="330"/>
      <c r="RGB79" s="336"/>
      <c r="RGC79" s="220"/>
      <c r="RGE79" s="335"/>
      <c r="RGF79" s="330"/>
      <c r="RGG79" s="336"/>
      <c r="RGH79" s="220"/>
      <c r="RGJ79" s="335"/>
      <c r="RGK79" s="330"/>
      <c r="RGL79" s="336"/>
      <c r="RGM79" s="220"/>
      <c r="RGO79" s="335"/>
      <c r="RGP79" s="330"/>
      <c r="RGQ79" s="336"/>
      <c r="RGR79" s="220"/>
      <c r="RGT79" s="335"/>
      <c r="RGU79" s="330"/>
      <c r="RGV79" s="336"/>
      <c r="RGW79" s="220"/>
      <c r="RGY79" s="335"/>
      <c r="RGZ79" s="330"/>
      <c r="RHA79" s="336"/>
      <c r="RHB79" s="220"/>
      <c r="RHD79" s="335"/>
      <c r="RHE79" s="330"/>
      <c r="RHF79" s="336"/>
      <c r="RHG79" s="220"/>
      <c r="RHI79" s="335"/>
      <c r="RHJ79" s="330"/>
      <c r="RHK79" s="336"/>
      <c r="RHL79" s="220"/>
      <c r="RHN79" s="335"/>
      <c r="RHO79" s="330"/>
      <c r="RHP79" s="336"/>
      <c r="RHQ79" s="220"/>
      <c r="RHS79" s="335"/>
      <c r="RHT79" s="330"/>
      <c r="RHU79" s="336"/>
      <c r="RHV79" s="220"/>
      <c r="RHX79" s="335"/>
      <c r="RHY79" s="330"/>
      <c r="RHZ79" s="336"/>
      <c r="RIA79" s="220"/>
      <c r="RIC79" s="335"/>
      <c r="RID79" s="330"/>
      <c r="RIE79" s="336"/>
      <c r="RIF79" s="220"/>
      <c r="RIH79" s="335"/>
      <c r="RII79" s="330"/>
      <c r="RIJ79" s="336"/>
      <c r="RIK79" s="220"/>
      <c r="RIM79" s="335"/>
      <c r="RIN79" s="330"/>
      <c r="RIO79" s="336"/>
      <c r="RIP79" s="220"/>
      <c r="RIR79" s="335"/>
      <c r="RIS79" s="330"/>
      <c r="RIT79" s="336"/>
      <c r="RIU79" s="220"/>
      <c r="RIW79" s="335"/>
      <c r="RIX79" s="330"/>
      <c r="RIY79" s="336"/>
      <c r="RIZ79" s="220"/>
      <c r="RJB79" s="335"/>
      <c r="RJC79" s="330"/>
      <c r="RJD79" s="336"/>
      <c r="RJE79" s="220"/>
      <c r="RJG79" s="335"/>
      <c r="RJH79" s="330"/>
      <c r="RJI79" s="336"/>
      <c r="RJJ79" s="220"/>
      <c r="RJL79" s="335"/>
      <c r="RJM79" s="330"/>
      <c r="RJN79" s="336"/>
      <c r="RJO79" s="220"/>
      <c r="RJQ79" s="335"/>
      <c r="RJR79" s="330"/>
      <c r="RJS79" s="336"/>
      <c r="RJT79" s="220"/>
      <c r="RJV79" s="335"/>
      <c r="RJW79" s="330"/>
      <c r="RJX79" s="336"/>
      <c r="RJY79" s="220"/>
      <c r="RKA79" s="335"/>
      <c r="RKB79" s="330"/>
      <c r="RKC79" s="336"/>
      <c r="RKD79" s="220"/>
      <c r="RKF79" s="335"/>
      <c r="RKG79" s="330"/>
      <c r="RKH79" s="336"/>
      <c r="RKI79" s="220"/>
      <c r="RKK79" s="335"/>
      <c r="RKL79" s="330"/>
      <c r="RKM79" s="336"/>
      <c r="RKN79" s="220"/>
      <c r="RKP79" s="335"/>
      <c r="RKQ79" s="330"/>
      <c r="RKR79" s="336"/>
      <c r="RKS79" s="220"/>
      <c r="RKU79" s="335"/>
      <c r="RKV79" s="330"/>
      <c r="RKW79" s="336"/>
      <c r="RKX79" s="220"/>
      <c r="RKZ79" s="335"/>
      <c r="RLA79" s="330"/>
      <c r="RLB79" s="336"/>
      <c r="RLC79" s="220"/>
      <c r="RLE79" s="335"/>
      <c r="RLF79" s="330"/>
      <c r="RLG79" s="336"/>
      <c r="RLH79" s="220"/>
      <c r="RLJ79" s="335"/>
      <c r="RLK79" s="330"/>
      <c r="RLL79" s="336"/>
      <c r="RLM79" s="220"/>
      <c r="RLO79" s="335"/>
      <c r="RLP79" s="330"/>
      <c r="RLQ79" s="336"/>
      <c r="RLR79" s="220"/>
      <c r="RLT79" s="335"/>
      <c r="RLU79" s="330"/>
      <c r="RLV79" s="336"/>
      <c r="RLW79" s="220"/>
      <c r="RLY79" s="335"/>
      <c r="RLZ79" s="330"/>
      <c r="RMA79" s="336"/>
      <c r="RMB79" s="220"/>
      <c r="RMD79" s="335"/>
      <c r="RME79" s="330"/>
      <c r="RMF79" s="336"/>
      <c r="RMG79" s="220"/>
      <c r="RMI79" s="335"/>
      <c r="RMJ79" s="330"/>
      <c r="RMK79" s="336"/>
      <c r="RML79" s="220"/>
      <c r="RMN79" s="335"/>
      <c r="RMO79" s="330"/>
      <c r="RMP79" s="336"/>
      <c r="RMQ79" s="220"/>
      <c r="RMS79" s="335"/>
      <c r="RMT79" s="330"/>
      <c r="RMU79" s="336"/>
      <c r="RMV79" s="220"/>
      <c r="RMX79" s="335"/>
      <c r="RMY79" s="330"/>
      <c r="RMZ79" s="336"/>
      <c r="RNA79" s="220"/>
      <c r="RNC79" s="335"/>
      <c r="RND79" s="330"/>
      <c r="RNE79" s="336"/>
      <c r="RNF79" s="220"/>
      <c r="RNH79" s="335"/>
      <c r="RNI79" s="330"/>
      <c r="RNJ79" s="336"/>
      <c r="RNK79" s="220"/>
      <c r="RNM79" s="335"/>
      <c r="RNN79" s="330"/>
      <c r="RNO79" s="336"/>
      <c r="RNP79" s="220"/>
      <c r="RNR79" s="335"/>
      <c r="RNS79" s="330"/>
      <c r="RNT79" s="336"/>
      <c r="RNU79" s="220"/>
      <c r="RNW79" s="335"/>
      <c r="RNX79" s="330"/>
      <c r="RNY79" s="336"/>
      <c r="RNZ79" s="220"/>
      <c r="ROB79" s="335"/>
      <c r="ROC79" s="330"/>
      <c r="ROD79" s="336"/>
      <c r="ROE79" s="220"/>
      <c r="ROG79" s="335"/>
      <c r="ROH79" s="330"/>
      <c r="ROI79" s="336"/>
      <c r="ROJ79" s="220"/>
      <c r="ROL79" s="335"/>
      <c r="ROM79" s="330"/>
      <c r="RON79" s="336"/>
      <c r="ROO79" s="220"/>
      <c r="ROQ79" s="335"/>
      <c r="ROR79" s="330"/>
      <c r="ROS79" s="336"/>
      <c r="ROT79" s="220"/>
      <c r="ROV79" s="335"/>
      <c r="ROW79" s="330"/>
      <c r="ROX79" s="336"/>
      <c r="ROY79" s="220"/>
      <c r="RPA79" s="335"/>
      <c r="RPB79" s="330"/>
      <c r="RPC79" s="336"/>
      <c r="RPD79" s="220"/>
      <c r="RPF79" s="335"/>
      <c r="RPG79" s="330"/>
      <c r="RPH79" s="336"/>
      <c r="RPI79" s="220"/>
      <c r="RPK79" s="335"/>
      <c r="RPL79" s="330"/>
      <c r="RPM79" s="336"/>
      <c r="RPN79" s="220"/>
      <c r="RPP79" s="335"/>
      <c r="RPQ79" s="330"/>
      <c r="RPR79" s="336"/>
      <c r="RPS79" s="220"/>
      <c r="RPU79" s="335"/>
      <c r="RPV79" s="330"/>
      <c r="RPW79" s="336"/>
      <c r="RPX79" s="220"/>
      <c r="RPZ79" s="335"/>
      <c r="RQA79" s="330"/>
      <c r="RQB79" s="336"/>
      <c r="RQC79" s="220"/>
      <c r="RQE79" s="335"/>
      <c r="RQF79" s="330"/>
      <c r="RQG79" s="336"/>
      <c r="RQH79" s="220"/>
      <c r="RQJ79" s="335"/>
      <c r="RQK79" s="330"/>
      <c r="RQL79" s="336"/>
      <c r="RQM79" s="220"/>
      <c r="RQO79" s="335"/>
      <c r="RQP79" s="330"/>
      <c r="RQQ79" s="336"/>
      <c r="RQR79" s="220"/>
      <c r="RQT79" s="335"/>
      <c r="RQU79" s="330"/>
      <c r="RQV79" s="336"/>
      <c r="RQW79" s="220"/>
      <c r="RQY79" s="335"/>
      <c r="RQZ79" s="330"/>
      <c r="RRA79" s="336"/>
      <c r="RRB79" s="220"/>
      <c r="RRD79" s="335"/>
      <c r="RRE79" s="330"/>
      <c r="RRF79" s="336"/>
      <c r="RRG79" s="220"/>
      <c r="RRI79" s="335"/>
      <c r="RRJ79" s="330"/>
      <c r="RRK79" s="336"/>
      <c r="RRL79" s="220"/>
      <c r="RRN79" s="335"/>
      <c r="RRO79" s="330"/>
      <c r="RRP79" s="336"/>
      <c r="RRQ79" s="220"/>
      <c r="RRS79" s="335"/>
      <c r="RRT79" s="330"/>
      <c r="RRU79" s="336"/>
      <c r="RRV79" s="220"/>
      <c r="RRX79" s="335"/>
      <c r="RRY79" s="330"/>
      <c r="RRZ79" s="336"/>
      <c r="RSA79" s="220"/>
      <c r="RSC79" s="335"/>
      <c r="RSD79" s="330"/>
      <c r="RSE79" s="336"/>
      <c r="RSF79" s="220"/>
      <c r="RSH79" s="335"/>
      <c r="RSI79" s="330"/>
      <c r="RSJ79" s="336"/>
      <c r="RSK79" s="220"/>
      <c r="RSM79" s="335"/>
      <c r="RSN79" s="330"/>
      <c r="RSO79" s="336"/>
      <c r="RSP79" s="220"/>
      <c r="RSR79" s="335"/>
      <c r="RSS79" s="330"/>
      <c r="RST79" s="336"/>
      <c r="RSU79" s="220"/>
      <c r="RSW79" s="335"/>
      <c r="RSX79" s="330"/>
      <c r="RSY79" s="336"/>
      <c r="RSZ79" s="220"/>
      <c r="RTB79" s="335"/>
      <c r="RTC79" s="330"/>
      <c r="RTD79" s="336"/>
      <c r="RTE79" s="220"/>
      <c r="RTG79" s="335"/>
      <c r="RTH79" s="330"/>
      <c r="RTI79" s="336"/>
      <c r="RTJ79" s="220"/>
      <c r="RTL79" s="335"/>
      <c r="RTM79" s="330"/>
      <c r="RTN79" s="336"/>
      <c r="RTO79" s="220"/>
      <c r="RTQ79" s="335"/>
      <c r="RTR79" s="330"/>
      <c r="RTS79" s="336"/>
      <c r="RTT79" s="220"/>
      <c r="RTV79" s="335"/>
      <c r="RTW79" s="330"/>
      <c r="RTX79" s="336"/>
      <c r="RTY79" s="220"/>
      <c r="RUA79" s="335"/>
      <c r="RUB79" s="330"/>
      <c r="RUC79" s="336"/>
      <c r="RUD79" s="220"/>
      <c r="RUF79" s="335"/>
      <c r="RUG79" s="330"/>
      <c r="RUH79" s="336"/>
      <c r="RUI79" s="220"/>
      <c r="RUK79" s="335"/>
      <c r="RUL79" s="330"/>
      <c r="RUM79" s="336"/>
      <c r="RUN79" s="220"/>
      <c r="RUP79" s="335"/>
      <c r="RUQ79" s="330"/>
      <c r="RUR79" s="336"/>
      <c r="RUS79" s="220"/>
      <c r="RUU79" s="335"/>
      <c r="RUV79" s="330"/>
      <c r="RUW79" s="336"/>
      <c r="RUX79" s="220"/>
      <c r="RUZ79" s="335"/>
      <c r="RVA79" s="330"/>
      <c r="RVB79" s="336"/>
      <c r="RVC79" s="220"/>
      <c r="RVE79" s="335"/>
      <c r="RVF79" s="330"/>
      <c r="RVG79" s="336"/>
      <c r="RVH79" s="220"/>
      <c r="RVJ79" s="335"/>
      <c r="RVK79" s="330"/>
      <c r="RVL79" s="336"/>
      <c r="RVM79" s="220"/>
      <c r="RVO79" s="335"/>
      <c r="RVP79" s="330"/>
      <c r="RVQ79" s="336"/>
      <c r="RVR79" s="220"/>
      <c r="RVT79" s="335"/>
      <c r="RVU79" s="330"/>
      <c r="RVV79" s="336"/>
      <c r="RVW79" s="220"/>
      <c r="RVY79" s="335"/>
      <c r="RVZ79" s="330"/>
      <c r="RWA79" s="336"/>
      <c r="RWB79" s="220"/>
      <c r="RWD79" s="335"/>
      <c r="RWE79" s="330"/>
      <c r="RWF79" s="336"/>
      <c r="RWG79" s="220"/>
      <c r="RWI79" s="335"/>
      <c r="RWJ79" s="330"/>
      <c r="RWK79" s="336"/>
      <c r="RWL79" s="220"/>
      <c r="RWN79" s="335"/>
      <c r="RWO79" s="330"/>
      <c r="RWP79" s="336"/>
      <c r="RWQ79" s="220"/>
      <c r="RWS79" s="335"/>
      <c r="RWT79" s="330"/>
      <c r="RWU79" s="336"/>
      <c r="RWV79" s="220"/>
      <c r="RWX79" s="335"/>
      <c r="RWY79" s="330"/>
      <c r="RWZ79" s="336"/>
      <c r="RXA79" s="220"/>
      <c r="RXC79" s="335"/>
      <c r="RXD79" s="330"/>
      <c r="RXE79" s="336"/>
      <c r="RXF79" s="220"/>
      <c r="RXH79" s="335"/>
      <c r="RXI79" s="330"/>
      <c r="RXJ79" s="336"/>
      <c r="RXK79" s="220"/>
      <c r="RXM79" s="335"/>
      <c r="RXN79" s="330"/>
      <c r="RXO79" s="336"/>
      <c r="RXP79" s="220"/>
      <c r="RXR79" s="335"/>
      <c r="RXS79" s="330"/>
      <c r="RXT79" s="336"/>
      <c r="RXU79" s="220"/>
      <c r="RXW79" s="335"/>
      <c r="RXX79" s="330"/>
      <c r="RXY79" s="336"/>
      <c r="RXZ79" s="220"/>
      <c r="RYB79" s="335"/>
      <c r="RYC79" s="330"/>
      <c r="RYD79" s="336"/>
      <c r="RYE79" s="220"/>
      <c r="RYG79" s="335"/>
      <c r="RYH79" s="330"/>
      <c r="RYI79" s="336"/>
      <c r="RYJ79" s="220"/>
      <c r="RYL79" s="335"/>
      <c r="RYM79" s="330"/>
      <c r="RYN79" s="336"/>
      <c r="RYO79" s="220"/>
      <c r="RYQ79" s="335"/>
      <c r="RYR79" s="330"/>
      <c r="RYS79" s="336"/>
      <c r="RYT79" s="220"/>
      <c r="RYV79" s="335"/>
      <c r="RYW79" s="330"/>
      <c r="RYX79" s="336"/>
      <c r="RYY79" s="220"/>
      <c r="RZA79" s="335"/>
      <c r="RZB79" s="330"/>
      <c r="RZC79" s="336"/>
      <c r="RZD79" s="220"/>
      <c r="RZF79" s="335"/>
      <c r="RZG79" s="330"/>
      <c r="RZH79" s="336"/>
      <c r="RZI79" s="220"/>
      <c r="RZK79" s="335"/>
      <c r="RZL79" s="330"/>
      <c r="RZM79" s="336"/>
      <c r="RZN79" s="220"/>
      <c r="RZP79" s="335"/>
      <c r="RZQ79" s="330"/>
      <c r="RZR79" s="336"/>
      <c r="RZS79" s="220"/>
      <c r="RZU79" s="335"/>
      <c r="RZV79" s="330"/>
      <c r="RZW79" s="336"/>
      <c r="RZX79" s="220"/>
      <c r="RZZ79" s="335"/>
      <c r="SAA79" s="330"/>
      <c r="SAB79" s="336"/>
      <c r="SAC79" s="220"/>
      <c r="SAE79" s="335"/>
      <c r="SAF79" s="330"/>
      <c r="SAG79" s="336"/>
      <c r="SAH79" s="220"/>
      <c r="SAJ79" s="335"/>
      <c r="SAK79" s="330"/>
      <c r="SAL79" s="336"/>
      <c r="SAM79" s="220"/>
      <c r="SAO79" s="335"/>
      <c r="SAP79" s="330"/>
      <c r="SAQ79" s="336"/>
      <c r="SAR79" s="220"/>
      <c r="SAT79" s="335"/>
      <c r="SAU79" s="330"/>
      <c r="SAV79" s="336"/>
      <c r="SAW79" s="220"/>
      <c r="SAY79" s="335"/>
      <c r="SAZ79" s="330"/>
      <c r="SBA79" s="336"/>
      <c r="SBB79" s="220"/>
      <c r="SBD79" s="335"/>
      <c r="SBE79" s="330"/>
      <c r="SBF79" s="336"/>
      <c r="SBG79" s="220"/>
      <c r="SBI79" s="335"/>
      <c r="SBJ79" s="330"/>
      <c r="SBK79" s="336"/>
      <c r="SBL79" s="220"/>
      <c r="SBN79" s="335"/>
      <c r="SBO79" s="330"/>
      <c r="SBP79" s="336"/>
      <c r="SBQ79" s="220"/>
      <c r="SBS79" s="335"/>
      <c r="SBT79" s="330"/>
      <c r="SBU79" s="336"/>
      <c r="SBV79" s="220"/>
      <c r="SBX79" s="335"/>
      <c r="SBY79" s="330"/>
      <c r="SBZ79" s="336"/>
      <c r="SCA79" s="220"/>
      <c r="SCC79" s="335"/>
      <c r="SCD79" s="330"/>
      <c r="SCE79" s="336"/>
      <c r="SCF79" s="220"/>
      <c r="SCH79" s="335"/>
      <c r="SCI79" s="330"/>
      <c r="SCJ79" s="336"/>
      <c r="SCK79" s="220"/>
      <c r="SCM79" s="335"/>
      <c r="SCN79" s="330"/>
      <c r="SCO79" s="336"/>
      <c r="SCP79" s="220"/>
      <c r="SCR79" s="335"/>
      <c r="SCS79" s="330"/>
      <c r="SCT79" s="336"/>
      <c r="SCU79" s="220"/>
      <c r="SCW79" s="335"/>
      <c r="SCX79" s="330"/>
      <c r="SCY79" s="336"/>
      <c r="SCZ79" s="220"/>
      <c r="SDB79" s="335"/>
      <c r="SDC79" s="330"/>
      <c r="SDD79" s="336"/>
      <c r="SDE79" s="220"/>
      <c r="SDG79" s="335"/>
      <c r="SDH79" s="330"/>
      <c r="SDI79" s="336"/>
      <c r="SDJ79" s="220"/>
      <c r="SDL79" s="335"/>
      <c r="SDM79" s="330"/>
      <c r="SDN79" s="336"/>
      <c r="SDO79" s="220"/>
      <c r="SDQ79" s="335"/>
      <c r="SDR79" s="330"/>
      <c r="SDS79" s="336"/>
      <c r="SDT79" s="220"/>
      <c r="SDV79" s="335"/>
      <c r="SDW79" s="330"/>
      <c r="SDX79" s="336"/>
      <c r="SDY79" s="220"/>
      <c r="SEA79" s="335"/>
      <c r="SEB79" s="330"/>
      <c r="SEC79" s="336"/>
      <c r="SED79" s="220"/>
      <c r="SEF79" s="335"/>
      <c r="SEG79" s="330"/>
      <c r="SEH79" s="336"/>
      <c r="SEI79" s="220"/>
      <c r="SEK79" s="335"/>
      <c r="SEL79" s="330"/>
      <c r="SEM79" s="336"/>
      <c r="SEN79" s="220"/>
      <c r="SEP79" s="335"/>
      <c r="SEQ79" s="330"/>
      <c r="SER79" s="336"/>
      <c r="SES79" s="220"/>
      <c r="SEU79" s="335"/>
      <c r="SEV79" s="330"/>
      <c r="SEW79" s="336"/>
      <c r="SEX79" s="220"/>
      <c r="SEZ79" s="335"/>
      <c r="SFA79" s="330"/>
      <c r="SFB79" s="336"/>
      <c r="SFC79" s="220"/>
      <c r="SFE79" s="335"/>
      <c r="SFF79" s="330"/>
      <c r="SFG79" s="336"/>
      <c r="SFH79" s="220"/>
      <c r="SFJ79" s="335"/>
      <c r="SFK79" s="330"/>
      <c r="SFL79" s="336"/>
      <c r="SFM79" s="220"/>
      <c r="SFO79" s="335"/>
      <c r="SFP79" s="330"/>
      <c r="SFQ79" s="336"/>
      <c r="SFR79" s="220"/>
      <c r="SFT79" s="335"/>
      <c r="SFU79" s="330"/>
      <c r="SFV79" s="336"/>
      <c r="SFW79" s="220"/>
      <c r="SFY79" s="335"/>
      <c r="SFZ79" s="330"/>
      <c r="SGA79" s="336"/>
      <c r="SGB79" s="220"/>
      <c r="SGD79" s="335"/>
      <c r="SGE79" s="330"/>
      <c r="SGF79" s="336"/>
      <c r="SGG79" s="220"/>
      <c r="SGI79" s="335"/>
      <c r="SGJ79" s="330"/>
      <c r="SGK79" s="336"/>
      <c r="SGL79" s="220"/>
      <c r="SGN79" s="335"/>
      <c r="SGO79" s="330"/>
      <c r="SGP79" s="336"/>
      <c r="SGQ79" s="220"/>
      <c r="SGS79" s="335"/>
      <c r="SGT79" s="330"/>
      <c r="SGU79" s="336"/>
      <c r="SGV79" s="220"/>
      <c r="SGX79" s="335"/>
      <c r="SGY79" s="330"/>
      <c r="SGZ79" s="336"/>
      <c r="SHA79" s="220"/>
      <c r="SHC79" s="335"/>
      <c r="SHD79" s="330"/>
      <c r="SHE79" s="336"/>
      <c r="SHF79" s="220"/>
      <c r="SHH79" s="335"/>
      <c r="SHI79" s="330"/>
      <c r="SHJ79" s="336"/>
      <c r="SHK79" s="220"/>
      <c r="SHM79" s="335"/>
      <c r="SHN79" s="330"/>
      <c r="SHO79" s="336"/>
      <c r="SHP79" s="220"/>
      <c r="SHR79" s="335"/>
      <c r="SHS79" s="330"/>
      <c r="SHT79" s="336"/>
      <c r="SHU79" s="220"/>
      <c r="SHW79" s="335"/>
      <c r="SHX79" s="330"/>
      <c r="SHY79" s="336"/>
      <c r="SHZ79" s="220"/>
      <c r="SIB79" s="335"/>
      <c r="SIC79" s="330"/>
      <c r="SID79" s="336"/>
      <c r="SIE79" s="220"/>
      <c r="SIG79" s="335"/>
      <c r="SIH79" s="330"/>
      <c r="SII79" s="336"/>
      <c r="SIJ79" s="220"/>
      <c r="SIL79" s="335"/>
      <c r="SIM79" s="330"/>
      <c r="SIN79" s="336"/>
      <c r="SIO79" s="220"/>
      <c r="SIQ79" s="335"/>
      <c r="SIR79" s="330"/>
      <c r="SIS79" s="336"/>
      <c r="SIT79" s="220"/>
      <c r="SIV79" s="335"/>
      <c r="SIW79" s="330"/>
      <c r="SIX79" s="336"/>
      <c r="SIY79" s="220"/>
      <c r="SJA79" s="335"/>
      <c r="SJB79" s="330"/>
      <c r="SJC79" s="336"/>
      <c r="SJD79" s="220"/>
      <c r="SJF79" s="335"/>
      <c r="SJG79" s="330"/>
      <c r="SJH79" s="336"/>
      <c r="SJI79" s="220"/>
      <c r="SJK79" s="335"/>
      <c r="SJL79" s="330"/>
      <c r="SJM79" s="336"/>
      <c r="SJN79" s="220"/>
      <c r="SJP79" s="335"/>
      <c r="SJQ79" s="330"/>
      <c r="SJR79" s="336"/>
      <c r="SJS79" s="220"/>
      <c r="SJU79" s="335"/>
      <c r="SJV79" s="330"/>
      <c r="SJW79" s="336"/>
      <c r="SJX79" s="220"/>
      <c r="SJZ79" s="335"/>
      <c r="SKA79" s="330"/>
      <c r="SKB79" s="336"/>
      <c r="SKC79" s="220"/>
      <c r="SKE79" s="335"/>
      <c r="SKF79" s="330"/>
      <c r="SKG79" s="336"/>
      <c r="SKH79" s="220"/>
      <c r="SKJ79" s="335"/>
      <c r="SKK79" s="330"/>
      <c r="SKL79" s="336"/>
      <c r="SKM79" s="220"/>
      <c r="SKO79" s="335"/>
      <c r="SKP79" s="330"/>
      <c r="SKQ79" s="336"/>
      <c r="SKR79" s="220"/>
      <c r="SKT79" s="335"/>
      <c r="SKU79" s="330"/>
      <c r="SKV79" s="336"/>
      <c r="SKW79" s="220"/>
      <c r="SKY79" s="335"/>
      <c r="SKZ79" s="330"/>
      <c r="SLA79" s="336"/>
      <c r="SLB79" s="220"/>
      <c r="SLD79" s="335"/>
      <c r="SLE79" s="330"/>
      <c r="SLF79" s="336"/>
      <c r="SLG79" s="220"/>
      <c r="SLI79" s="335"/>
      <c r="SLJ79" s="330"/>
      <c r="SLK79" s="336"/>
      <c r="SLL79" s="220"/>
      <c r="SLN79" s="335"/>
      <c r="SLO79" s="330"/>
      <c r="SLP79" s="336"/>
      <c r="SLQ79" s="220"/>
      <c r="SLS79" s="335"/>
      <c r="SLT79" s="330"/>
      <c r="SLU79" s="336"/>
      <c r="SLV79" s="220"/>
      <c r="SLX79" s="335"/>
      <c r="SLY79" s="330"/>
      <c r="SLZ79" s="336"/>
      <c r="SMA79" s="220"/>
      <c r="SMC79" s="335"/>
      <c r="SMD79" s="330"/>
      <c r="SME79" s="336"/>
      <c r="SMF79" s="220"/>
      <c r="SMH79" s="335"/>
      <c r="SMI79" s="330"/>
      <c r="SMJ79" s="336"/>
      <c r="SMK79" s="220"/>
      <c r="SMM79" s="335"/>
      <c r="SMN79" s="330"/>
      <c r="SMO79" s="336"/>
      <c r="SMP79" s="220"/>
      <c r="SMR79" s="335"/>
      <c r="SMS79" s="330"/>
      <c r="SMT79" s="336"/>
      <c r="SMU79" s="220"/>
      <c r="SMW79" s="335"/>
      <c r="SMX79" s="330"/>
      <c r="SMY79" s="336"/>
      <c r="SMZ79" s="220"/>
      <c r="SNB79" s="335"/>
      <c r="SNC79" s="330"/>
      <c r="SND79" s="336"/>
      <c r="SNE79" s="220"/>
      <c r="SNG79" s="335"/>
      <c r="SNH79" s="330"/>
      <c r="SNI79" s="336"/>
      <c r="SNJ79" s="220"/>
      <c r="SNL79" s="335"/>
      <c r="SNM79" s="330"/>
      <c r="SNN79" s="336"/>
      <c r="SNO79" s="220"/>
      <c r="SNQ79" s="335"/>
      <c r="SNR79" s="330"/>
      <c r="SNS79" s="336"/>
      <c r="SNT79" s="220"/>
      <c r="SNV79" s="335"/>
      <c r="SNW79" s="330"/>
      <c r="SNX79" s="336"/>
      <c r="SNY79" s="220"/>
      <c r="SOA79" s="335"/>
      <c r="SOB79" s="330"/>
      <c r="SOC79" s="336"/>
      <c r="SOD79" s="220"/>
      <c r="SOF79" s="335"/>
      <c r="SOG79" s="330"/>
      <c r="SOH79" s="336"/>
      <c r="SOI79" s="220"/>
      <c r="SOK79" s="335"/>
      <c r="SOL79" s="330"/>
      <c r="SOM79" s="336"/>
      <c r="SON79" s="220"/>
      <c r="SOP79" s="335"/>
      <c r="SOQ79" s="330"/>
      <c r="SOR79" s="336"/>
      <c r="SOS79" s="220"/>
      <c r="SOU79" s="335"/>
      <c r="SOV79" s="330"/>
      <c r="SOW79" s="336"/>
      <c r="SOX79" s="220"/>
      <c r="SOZ79" s="335"/>
      <c r="SPA79" s="330"/>
      <c r="SPB79" s="336"/>
      <c r="SPC79" s="220"/>
      <c r="SPE79" s="335"/>
      <c r="SPF79" s="330"/>
      <c r="SPG79" s="336"/>
      <c r="SPH79" s="220"/>
      <c r="SPJ79" s="335"/>
      <c r="SPK79" s="330"/>
      <c r="SPL79" s="336"/>
      <c r="SPM79" s="220"/>
      <c r="SPO79" s="335"/>
      <c r="SPP79" s="330"/>
      <c r="SPQ79" s="336"/>
      <c r="SPR79" s="220"/>
      <c r="SPT79" s="335"/>
      <c r="SPU79" s="330"/>
      <c r="SPV79" s="336"/>
      <c r="SPW79" s="220"/>
      <c r="SPY79" s="335"/>
      <c r="SPZ79" s="330"/>
      <c r="SQA79" s="336"/>
      <c r="SQB79" s="220"/>
      <c r="SQD79" s="335"/>
      <c r="SQE79" s="330"/>
      <c r="SQF79" s="336"/>
      <c r="SQG79" s="220"/>
      <c r="SQI79" s="335"/>
      <c r="SQJ79" s="330"/>
      <c r="SQK79" s="336"/>
      <c r="SQL79" s="220"/>
      <c r="SQN79" s="335"/>
      <c r="SQO79" s="330"/>
      <c r="SQP79" s="336"/>
      <c r="SQQ79" s="220"/>
      <c r="SQS79" s="335"/>
      <c r="SQT79" s="330"/>
      <c r="SQU79" s="336"/>
      <c r="SQV79" s="220"/>
      <c r="SQX79" s="335"/>
      <c r="SQY79" s="330"/>
      <c r="SQZ79" s="336"/>
      <c r="SRA79" s="220"/>
      <c r="SRC79" s="335"/>
      <c r="SRD79" s="330"/>
      <c r="SRE79" s="336"/>
      <c r="SRF79" s="220"/>
      <c r="SRH79" s="335"/>
      <c r="SRI79" s="330"/>
      <c r="SRJ79" s="336"/>
      <c r="SRK79" s="220"/>
      <c r="SRM79" s="335"/>
      <c r="SRN79" s="330"/>
      <c r="SRO79" s="336"/>
      <c r="SRP79" s="220"/>
      <c r="SRR79" s="335"/>
      <c r="SRS79" s="330"/>
      <c r="SRT79" s="336"/>
      <c r="SRU79" s="220"/>
      <c r="SRW79" s="335"/>
      <c r="SRX79" s="330"/>
      <c r="SRY79" s="336"/>
      <c r="SRZ79" s="220"/>
      <c r="SSB79" s="335"/>
      <c r="SSC79" s="330"/>
      <c r="SSD79" s="336"/>
      <c r="SSE79" s="220"/>
      <c r="SSG79" s="335"/>
      <c r="SSH79" s="330"/>
      <c r="SSI79" s="336"/>
      <c r="SSJ79" s="220"/>
      <c r="SSL79" s="335"/>
      <c r="SSM79" s="330"/>
      <c r="SSN79" s="336"/>
      <c r="SSO79" s="220"/>
      <c r="SSQ79" s="335"/>
      <c r="SSR79" s="330"/>
      <c r="SSS79" s="336"/>
      <c r="SST79" s="220"/>
      <c r="SSV79" s="335"/>
      <c r="SSW79" s="330"/>
      <c r="SSX79" s="336"/>
      <c r="SSY79" s="220"/>
      <c r="STA79" s="335"/>
      <c r="STB79" s="330"/>
      <c r="STC79" s="336"/>
      <c r="STD79" s="220"/>
      <c r="STF79" s="335"/>
      <c r="STG79" s="330"/>
      <c r="STH79" s="336"/>
      <c r="STI79" s="220"/>
      <c r="STK79" s="335"/>
      <c r="STL79" s="330"/>
      <c r="STM79" s="336"/>
      <c r="STN79" s="220"/>
      <c r="STP79" s="335"/>
      <c r="STQ79" s="330"/>
      <c r="STR79" s="336"/>
      <c r="STS79" s="220"/>
      <c r="STU79" s="335"/>
      <c r="STV79" s="330"/>
      <c r="STW79" s="336"/>
      <c r="STX79" s="220"/>
      <c r="STZ79" s="335"/>
      <c r="SUA79" s="330"/>
      <c r="SUB79" s="336"/>
      <c r="SUC79" s="220"/>
      <c r="SUE79" s="335"/>
      <c r="SUF79" s="330"/>
      <c r="SUG79" s="336"/>
      <c r="SUH79" s="220"/>
      <c r="SUJ79" s="335"/>
      <c r="SUK79" s="330"/>
      <c r="SUL79" s="336"/>
      <c r="SUM79" s="220"/>
      <c r="SUO79" s="335"/>
      <c r="SUP79" s="330"/>
      <c r="SUQ79" s="336"/>
      <c r="SUR79" s="220"/>
      <c r="SUT79" s="335"/>
      <c r="SUU79" s="330"/>
      <c r="SUV79" s="336"/>
      <c r="SUW79" s="220"/>
      <c r="SUY79" s="335"/>
      <c r="SUZ79" s="330"/>
      <c r="SVA79" s="336"/>
      <c r="SVB79" s="220"/>
      <c r="SVD79" s="335"/>
      <c r="SVE79" s="330"/>
      <c r="SVF79" s="336"/>
      <c r="SVG79" s="220"/>
      <c r="SVI79" s="335"/>
      <c r="SVJ79" s="330"/>
      <c r="SVK79" s="336"/>
      <c r="SVL79" s="220"/>
      <c r="SVN79" s="335"/>
      <c r="SVO79" s="330"/>
      <c r="SVP79" s="336"/>
      <c r="SVQ79" s="220"/>
      <c r="SVS79" s="335"/>
      <c r="SVT79" s="330"/>
      <c r="SVU79" s="336"/>
      <c r="SVV79" s="220"/>
      <c r="SVX79" s="335"/>
      <c r="SVY79" s="330"/>
      <c r="SVZ79" s="336"/>
      <c r="SWA79" s="220"/>
      <c r="SWC79" s="335"/>
      <c r="SWD79" s="330"/>
      <c r="SWE79" s="336"/>
      <c r="SWF79" s="220"/>
      <c r="SWH79" s="335"/>
      <c r="SWI79" s="330"/>
      <c r="SWJ79" s="336"/>
      <c r="SWK79" s="220"/>
      <c r="SWM79" s="335"/>
      <c r="SWN79" s="330"/>
      <c r="SWO79" s="336"/>
      <c r="SWP79" s="220"/>
      <c r="SWR79" s="335"/>
      <c r="SWS79" s="330"/>
      <c r="SWT79" s="336"/>
      <c r="SWU79" s="220"/>
      <c r="SWW79" s="335"/>
      <c r="SWX79" s="330"/>
      <c r="SWY79" s="336"/>
      <c r="SWZ79" s="220"/>
      <c r="SXB79" s="335"/>
      <c r="SXC79" s="330"/>
      <c r="SXD79" s="336"/>
      <c r="SXE79" s="220"/>
      <c r="SXG79" s="335"/>
      <c r="SXH79" s="330"/>
      <c r="SXI79" s="336"/>
      <c r="SXJ79" s="220"/>
      <c r="SXL79" s="335"/>
      <c r="SXM79" s="330"/>
      <c r="SXN79" s="336"/>
      <c r="SXO79" s="220"/>
      <c r="SXQ79" s="335"/>
      <c r="SXR79" s="330"/>
      <c r="SXS79" s="336"/>
      <c r="SXT79" s="220"/>
      <c r="SXV79" s="335"/>
      <c r="SXW79" s="330"/>
      <c r="SXX79" s="336"/>
      <c r="SXY79" s="220"/>
      <c r="SYA79" s="335"/>
      <c r="SYB79" s="330"/>
      <c r="SYC79" s="336"/>
      <c r="SYD79" s="220"/>
      <c r="SYF79" s="335"/>
      <c r="SYG79" s="330"/>
      <c r="SYH79" s="336"/>
      <c r="SYI79" s="220"/>
      <c r="SYK79" s="335"/>
      <c r="SYL79" s="330"/>
      <c r="SYM79" s="336"/>
      <c r="SYN79" s="220"/>
      <c r="SYP79" s="335"/>
      <c r="SYQ79" s="330"/>
      <c r="SYR79" s="336"/>
      <c r="SYS79" s="220"/>
      <c r="SYU79" s="335"/>
      <c r="SYV79" s="330"/>
      <c r="SYW79" s="336"/>
      <c r="SYX79" s="220"/>
      <c r="SYZ79" s="335"/>
      <c r="SZA79" s="330"/>
      <c r="SZB79" s="336"/>
      <c r="SZC79" s="220"/>
      <c r="SZE79" s="335"/>
      <c r="SZF79" s="330"/>
      <c r="SZG79" s="336"/>
      <c r="SZH79" s="220"/>
      <c r="SZJ79" s="335"/>
      <c r="SZK79" s="330"/>
      <c r="SZL79" s="336"/>
      <c r="SZM79" s="220"/>
      <c r="SZO79" s="335"/>
      <c r="SZP79" s="330"/>
      <c r="SZQ79" s="336"/>
      <c r="SZR79" s="220"/>
      <c r="SZT79" s="335"/>
      <c r="SZU79" s="330"/>
      <c r="SZV79" s="336"/>
      <c r="SZW79" s="220"/>
      <c r="SZY79" s="335"/>
      <c r="SZZ79" s="330"/>
      <c r="TAA79" s="336"/>
      <c r="TAB79" s="220"/>
      <c r="TAD79" s="335"/>
      <c r="TAE79" s="330"/>
      <c r="TAF79" s="336"/>
      <c r="TAG79" s="220"/>
      <c r="TAI79" s="335"/>
      <c r="TAJ79" s="330"/>
      <c r="TAK79" s="336"/>
      <c r="TAL79" s="220"/>
      <c r="TAN79" s="335"/>
      <c r="TAO79" s="330"/>
      <c r="TAP79" s="336"/>
      <c r="TAQ79" s="220"/>
      <c r="TAS79" s="335"/>
      <c r="TAT79" s="330"/>
      <c r="TAU79" s="336"/>
      <c r="TAV79" s="220"/>
      <c r="TAX79" s="335"/>
      <c r="TAY79" s="330"/>
      <c r="TAZ79" s="336"/>
      <c r="TBA79" s="220"/>
      <c r="TBC79" s="335"/>
      <c r="TBD79" s="330"/>
      <c r="TBE79" s="336"/>
      <c r="TBF79" s="220"/>
      <c r="TBH79" s="335"/>
      <c r="TBI79" s="330"/>
      <c r="TBJ79" s="336"/>
      <c r="TBK79" s="220"/>
      <c r="TBM79" s="335"/>
      <c r="TBN79" s="330"/>
      <c r="TBO79" s="336"/>
      <c r="TBP79" s="220"/>
      <c r="TBR79" s="335"/>
      <c r="TBS79" s="330"/>
      <c r="TBT79" s="336"/>
      <c r="TBU79" s="220"/>
      <c r="TBW79" s="335"/>
      <c r="TBX79" s="330"/>
      <c r="TBY79" s="336"/>
      <c r="TBZ79" s="220"/>
      <c r="TCB79" s="335"/>
      <c r="TCC79" s="330"/>
      <c r="TCD79" s="336"/>
      <c r="TCE79" s="220"/>
      <c r="TCG79" s="335"/>
      <c r="TCH79" s="330"/>
      <c r="TCI79" s="336"/>
      <c r="TCJ79" s="220"/>
      <c r="TCL79" s="335"/>
      <c r="TCM79" s="330"/>
      <c r="TCN79" s="336"/>
      <c r="TCO79" s="220"/>
      <c r="TCQ79" s="335"/>
      <c r="TCR79" s="330"/>
      <c r="TCS79" s="336"/>
      <c r="TCT79" s="220"/>
      <c r="TCV79" s="335"/>
      <c r="TCW79" s="330"/>
      <c r="TCX79" s="336"/>
      <c r="TCY79" s="220"/>
      <c r="TDA79" s="335"/>
      <c r="TDB79" s="330"/>
      <c r="TDC79" s="336"/>
      <c r="TDD79" s="220"/>
      <c r="TDF79" s="335"/>
      <c r="TDG79" s="330"/>
      <c r="TDH79" s="336"/>
      <c r="TDI79" s="220"/>
      <c r="TDK79" s="335"/>
      <c r="TDL79" s="330"/>
      <c r="TDM79" s="336"/>
      <c r="TDN79" s="220"/>
      <c r="TDP79" s="335"/>
      <c r="TDQ79" s="330"/>
      <c r="TDR79" s="336"/>
      <c r="TDS79" s="220"/>
      <c r="TDU79" s="335"/>
      <c r="TDV79" s="330"/>
      <c r="TDW79" s="336"/>
      <c r="TDX79" s="220"/>
      <c r="TDZ79" s="335"/>
      <c r="TEA79" s="330"/>
      <c r="TEB79" s="336"/>
      <c r="TEC79" s="220"/>
      <c r="TEE79" s="335"/>
      <c r="TEF79" s="330"/>
      <c r="TEG79" s="336"/>
      <c r="TEH79" s="220"/>
      <c r="TEJ79" s="335"/>
      <c r="TEK79" s="330"/>
      <c r="TEL79" s="336"/>
      <c r="TEM79" s="220"/>
      <c r="TEO79" s="335"/>
      <c r="TEP79" s="330"/>
      <c r="TEQ79" s="336"/>
      <c r="TER79" s="220"/>
      <c r="TET79" s="335"/>
      <c r="TEU79" s="330"/>
      <c r="TEV79" s="336"/>
      <c r="TEW79" s="220"/>
      <c r="TEY79" s="335"/>
      <c r="TEZ79" s="330"/>
      <c r="TFA79" s="336"/>
      <c r="TFB79" s="220"/>
      <c r="TFD79" s="335"/>
      <c r="TFE79" s="330"/>
      <c r="TFF79" s="336"/>
      <c r="TFG79" s="220"/>
      <c r="TFI79" s="335"/>
      <c r="TFJ79" s="330"/>
      <c r="TFK79" s="336"/>
      <c r="TFL79" s="220"/>
      <c r="TFN79" s="335"/>
      <c r="TFO79" s="330"/>
      <c r="TFP79" s="336"/>
      <c r="TFQ79" s="220"/>
      <c r="TFS79" s="335"/>
      <c r="TFT79" s="330"/>
      <c r="TFU79" s="336"/>
      <c r="TFV79" s="220"/>
      <c r="TFX79" s="335"/>
      <c r="TFY79" s="330"/>
      <c r="TFZ79" s="336"/>
      <c r="TGA79" s="220"/>
      <c r="TGC79" s="335"/>
      <c r="TGD79" s="330"/>
      <c r="TGE79" s="336"/>
      <c r="TGF79" s="220"/>
      <c r="TGH79" s="335"/>
      <c r="TGI79" s="330"/>
      <c r="TGJ79" s="336"/>
      <c r="TGK79" s="220"/>
      <c r="TGM79" s="335"/>
      <c r="TGN79" s="330"/>
      <c r="TGO79" s="336"/>
      <c r="TGP79" s="220"/>
      <c r="TGR79" s="335"/>
      <c r="TGS79" s="330"/>
      <c r="TGT79" s="336"/>
      <c r="TGU79" s="220"/>
      <c r="TGW79" s="335"/>
      <c r="TGX79" s="330"/>
      <c r="TGY79" s="336"/>
      <c r="TGZ79" s="220"/>
      <c r="THB79" s="335"/>
      <c r="THC79" s="330"/>
      <c r="THD79" s="336"/>
      <c r="THE79" s="220"/>
      <c r="THG79" s="335"/>
      <c r="THH79" s="330"/>
      <c r="THI79" s="336"/>
      <c r="THJ79" s="220"/>
      <c r="THL79" s="335"/>
      <c r="THM79" s="330"/>
      <c r="THN79" s="336"/>
      <c r="THO79" s="220"/>
      <c r="THQ79" s="335"/>
      <c r="THR79" s="330"/>
      <c r="THS79" s="336"/>
      <c r="THT79" s="220"/>
      <c r="THV79" s="335"/>
      <c r="THW79" s="330"/>
      <c r="THX79" s="336"/>
      <c r="THY79" s="220"/>
      <c r="TIA79" s="335"/>
      <c r="TIB79" s="330"/>
      <c r="TIC79" s="336"/>
      <c r="TID79" s="220"/>
      <c r="TIF79" s="335"/>
      <c r="TIG79" s="330"/>
      <c r="TIH79" s="336"/>
      <c r="TII79" s="220"/>
      <c r="TIK79" s="335"/>
      <c r="TIL79" s="330"/>
      <c r="TIM79" s="336"/>
      <c r="TIN79" s="220"/>
      <c r="TIP79" s="335"/>
      <c r="TIQ79" s="330"/>
      <c r="TIR79" s="336"/>
      <c r="TIS79" s="220"/>
      <c r="TIU79" s="335"/>
      <c r="TIV79" s="330"/>
      <c r="TIW79" s="336"/>
      <c r="TIX79" s="220"/>
      <c r="TIZ79" s="335"/>
      <c r="TJA79" s="330"/>
      <c r="TJB79" s="336"/>
      <c r="TJC79" s="220"/>
      <c r="TJE79" s="335"/>
      <c r="TJF79" s="330"/>
      <c r="TJG79" s="336"/>
      <c r="TJH79" s="220"/>
      <c r="TJJ79" s="335"/>
      <c r="TJK79" s="330"/>
      <c r="TJL79" s="336"/>
      <c r="TJM79" s="220"/>
      <c r="TJO79" s="335"/>
      <c r="TJP79" s="330"/>
      <c r="TJQ79" s="336"/>
      <c r="TJR79" s="220"/>
      <c r="TJT79" s="335"/>
      <c r="TJU79" s="330"/>
      <c r="TJV79" s="336"/>
      <c r="TJW79" s="220"/>
      <c r="TJY79" s="335"/>
      <c r="TJZ79" s="330"/>
      <c r="TKA79" s="336"/>
      <c r="TKB79" s="220"/>
      <c r="TKD79" s="335"/>
      <c r="TKE79" s="330"/>
      <c r="TKF79" s="336"/>
      <c r="TKG79" s="220"/>
      <c r="TKI79" s="335"/>
      <c r="TKJ79" s="330"/>
      <c r="TKK79" s="336"/>
      <c r="TKL79" s="220"/>
      <c r="TKN79" s="335"/>
      <c r="TKO79" s="330"/>
      <c r="TKP79" s="336"/>
      <c r="TKQ79" s="220"/>
      <c r="TKS79" s="335"/>
      <c r="TKT79" s="330"/>
      <c r="TKU79" s="336"/>
      <c r="TKV79" s="220"/>
      <c r="TKX79" s="335"/>
      <c r="TKY79" s="330"/>
      <c r="TKZ79" s="336"/>
      <c r="TLA79" s="220"/>
      <c r="TLC79" s="335"/>
      <c r="TLD79" s="330"/>
      <c r="TLE79" s="336"/>
      <c r="TLF79" s="220"/>
      <c r="TLH79" s="335"/>
      <c r="TLI79" s="330"/>
      <c r="TLJ79" s="336"/>
      <c r="TLK79" s="220"/>
      <c r="TLM79" s="335"/>
      <c r="TLN79" s="330"/>
      <c r="TLO79" s="336"/>
      <c r="TLP79" s="220"/>
      <c r="TLR79" s="335"/>
      <c r="TLS79" s="330"/>
      <c r="TLT79" s="336"/>
      <c r="TLU79" s="220"/>
      <c r="TLW79" s="335"/>
      <c r="TLX79" s="330"/>
      <c r="TLY79" s="336"/>
      <c r="TLZ79" s="220"/>
      <c r="TMB79" s="335"/>
      <c r="TMC79" s="330"/>
      <c r="TMD79" s="336"/>
      <c r="TME79" s="220"/>
      <c r="TMG79" s="335"/>
      <c r="TMH79" s="330"/>
      <c r="TMI79" s="336"/>
      <c r="TMJ79" s="220"/>
      <c r="TML79" s="335"/>
      <c r="TMM79" s="330"/>
      <c r="TMN79" s="336"/>
      <c r="TMO79" s="220"/>
      <c r="TMQ79" s="335"/>
      <c r="TMR79" s="330"/>
      <c r="TMS79" s="336"/>
      <c r="TMT79" s="220"/>
      <c r="TMV79" s="335"/>
      <c r="TMW79" s="330"/>
      <c r="TMX79" s="336"/>
      <c r="TMY79" s="220"/>
      <c r="TNA79" s="335"/>
      <c r="TNB79" s="330"/>
      <c r="TNC79" s="336"/>
      <c r="TND79" s="220"/>
      <c r="TNF79" s="335"/>
      <c r="TNG79" s="330"/>
      <c r="TNH79" s="336"/>
      <c r="TNI79" s="220"/>
      <c r="TNK79" s="335"/>
      <c r="TNL79" s="330"/>
      <c r="TNM79" s="336"/>
      <c r="TNN79" s="220"/>
      <c r="TNP79" s="335"/>
      <c r="TNQ79" s="330"/>
      <c r="TNR79" s="336"/>
      <c r="TNS79" s="220"/>
      <c r="TNU79" s="335"/>
      <c r="TNV79" s="330"/>
      <c r="TNW79" s="336"/>
      <c r="TNX79" s="220"/>
      <c r="TNZ79" s="335"/>
      <c r="TOA79" s="330"/>
      <c r="TOB79" s="336"/>
      <c r="TOC79" s="220"/>
      <c r="TOE79" s="335"/>
      <c r="TOF79" s="330"/>
      <c r="TOG79" s="336"/>
      <c r="TOH79" s="220"/>
      <c r="TOJ79" s="335"/>
      <c r="TOK79" s="330"/>
      <c r="TOL79" s="336"/>
      <c r="TOM79" s="220"/>
      <c r="TOO79" s="335"/>
      <c r="TOP79" s="330"/>
      <c r="TOQ79" s="336"/>
      <c r="TOR79" s="220"/>
      <c r="TOT79" s="335"/>
      <c r="TOU79" s="330"/>
      <c r="TOV79" s="336"/>
      <c r="TOW79" s="220"/>
      <c r="TOY79" s="335"/>
      <c r="TOZ79" s="330"/>
      <c r="TPA79" s="336"/>
      <c r="TPB79" s="220"/>
      <c r="TPD79" s="335"/>
      <c r="TPE79" s="330"/>
      <c r="TPF79" s="336"/>
      <c r="TPG79" s="220"/>
      <c r="TPI79" s="335"/>
      <c r="TPJ79" s="330"/>
      <c r="TPK79" s="336"/>
      <c r="TPL79" s="220"/>
      <c r="TPN79" s="335"/>
      <c r="TPO79" s="330"/>
      <c r="TPP79" s="336"/>
      <c r="TPQ79" s="220"/>
      <c r="TPS79" s="335"/>
      <c r="TPT79" s="330"/>
      <c r="TPU79" s="336"/>
      <c r="TPV79" s="220"/>
      <c r="TPX79" s="335"/>
      <c r="TPY79" s="330"/>
      <c r="TPZ79" s="336"/>
      <c r="TQA79" s="220"/>
      <c r="TQC79" s="335"/>
      <c r="TQD79" s="330"/>
      <c r="TQE79" s="336"/>
      <c r="TQF79" s="220"/>
      <c r="TQH79" s="335"/>
      <c r="TQI79" s="330"/>
      <c r="TQJ79" s="336"/>
      <c r="TQK79" s="220"/>
      <c r="TQM79" s="335"/>
      <c r="TQN79" s="330"/>
      <c r="TQO79" s="336"/>
      <c r="TQP79" s="220"/>
      <c r="TQR79" s="335"/>
      <c r="TQS79" s="330"/>
      <c r="TQT79" s="336"/>
      <c r="TQU79" s="220"/>
      <c r="TQW79" s="335"/>
      <c r="TQX79" s="330"/>
      <c r="TQY79" s="336"/>
      <c r="TQZ79" s="220"/>
      <c r="TRB79" s="335"/>
      <c r="TRC79" s="330"/>
      <c r="TRD79" s="336"/>
      <c r="TRE79" s="220"/>
      <c r="TRG79" s="335"/>
      <c r="TRH79" s="330"/>
      <c r="TRI79" s="336"/>
      <c r="TRJ79" s="220"/>
      <c r="TRL79" s="335"/>
      <c r="TRM79" s="330"/>
      <c r="TRN79" s="336"/>
      <c r="TRO79" s="220"/>
      <c r="TRQ79" s="335"/>
      <c r="TRR79" s="330"/>
      <c r="TRS79" s="336"/>
      <c r="TRT79" s="220"/>
      <c r="TRV79" s="335"/>
      <c r="TRW79" s="330"/>
      <c r="TRX79" s="336"/>
      <c r="TRY79" s="220"/>
      <c r="TSA79" s="335"/>
      <c r="TSB79" s="330"/>
      <c r="TSC79" s="336"/>
      <c r="TSD79" s="220"/>
      <c r="TSF79" s="335"/>
      <c r="TSG79" s="330"/>
      <c r="TSH79" s="336"/>
      <c r="TSI79" s="220"/>
      <c r="TSK79" s="335"/>
      <c r="TSL79" s="330"/>
      <c r="TSM79" s="336"/>
      <c r="TSN79" s="220"/>
      <c r="TSP79" s="335"/>
      <c r="TSQ79" s="330"/>
      <c r="TSR79" s="336"/>
      <c r="TSS79" s="220"/>
      <c r="TSU79" s="335"/>
      <c r="TSV79" s="330"/>
      <c r="TSW79" s="336"/>
      <c r="TSX79" s="220"/>
      <c r="TSZ79" s="335"/>
      <c r="TTA79" s="330"/>
      <c r="TTB79" s="336"/>
      <c r="TTC79" s="220"/>
      <c r="TTE79" s="335"/>
      <c r="TTF79" s="330"/>
      <c r="TTG79" s="336"/>
      <c r="TTH79" s="220"/>
      <c r="TTJ79" s="335"/>
      <c r="TTK79" s="330"/>
      <c r="TTL79" s="336"/>
      <c r="TTM79" s="220"/>
      <c r="TTO79" s="335"/>
      <c r="TTP79" s="330"/>
      <c r="TTQ79" s="336"/>
      <c r="TTR79" s="220"/>
      <c r="TTT79" s="335"/>
      <c r="TTU79" s="330"/>
      <c r="TTV79" s="336"/>
      <c r="TTW79" s="220"/>
      <c r="TTY79" s="335"/>
      <c r="TTZ79" s="330"/>
      <c r="TUA79" s="336"/>
      <c r="TUB79" s="220"/>
      <c r="TUD79" s="335"/>
      <c r="TUE79" s="330"/>
      <c r="TUF79" s="336"/>
      <c r="TUG79" s="220"/>
      <c r="TUI79" s="335"/>
      <c r="TUJ79" s="330"/>
      <c r="TUK79" s="336"/>
      <c r="TUL79" s="220"/>
      <c r="TUN79" s="335"/>
      <c r="TUO79" s="330"/>
      <c r="TUP79" s="336"/>
      <c r="TUQ79" s="220"/>
      <c r="TUS79" s="335"/>
      <c r="TUT79" s="330"/>
      <c r="TUU79" s="336"/>
      <c r="TUV79" s="220"/>
      <c r="TUX79" s="335"/>
      <c r="TUY79" s="330"/>
      <c r="TUZ79" s="336"/>
      <c r="TVA79" s="220"/>
      <c r="TVC79" s="335"/>
      <c r="TVD79" s="330"/>
      <c r="TVE79" s="336"/>
      <c r="TVF79" s="220"/>
      <c r="TVH79" s="335"/>
      <c r="TVI79" s="330"/>
      <c r="TVJ79" s="336"/>
      <c r="TVK79" s="220"/>
      <c r="TVM79" s="335"/>
      <c r="TVN79" s="330"/>
      <c r="TVO79" s="336"/>
      <c r="TVP79" s="220"/>
      <c r="TVR79" s="335"/>
      <c r="TVS79" s="330"/>
      <c r="TVT79" s="336"/>
      <c r="TVU79" s="220"/>
      <c r="TVW79" s="335"/>
      <c r="TVX79" s="330"/>
      <c r="TVY79" s="336"/>
      <c r="TVZ79" s="220"/>
      <c r="TWB79" s="335"/>
      <c r="TWC79" s="330"/>
      <c r="TWD79" s="336"/>
      <c r="TWE79" s="220"/>
      <c r="TWG79" s="335"/>
      <c r="TWH79" s="330"/>
      <c r="TWI79" s="336"/>
      <c r="TWJ79" s="220"/>
      <c r="TWL79" s="335"/>
      <c r="TWM79" s="330"/>
      <c r="TWN79" s="336"/>
      <c r="TWO79" s="220"/>
      <c r="TWQ79" s="335"/>
      <c r="TWR79" s="330"/>
      <c r="TWS79" s="336"/>
      <c r="TWT79" s="220"/>
      <c r="TWV79" s="335"/>
      <c r="TWW79" s="330"/>
      <c r="TWX79" s="336"/>
      <c r="TWY79" s="220"/>
      <c r="TXA79" s="335"/>
      <c r="TXB79" s="330"/>
      <c r="TXC79" s="336"/>
      <c r="TXD79" s="220"/>
      <c r="TXF79" s="335"/>
      <c r="TXG79" s="330"/>
      <c r="TXH79" s="336"/>
      <c r="TXI79" s="220"/>
      <c r="TXK79" s="335"/>
      <c r="TXL79" s="330"/>
      <c r="TXM79" s="336"/>
      <c r="TXN79" s="220"/>
      <c r="TXP79" s="335"/>
      <c r="TXQ79" s="330"/>
      <c r="TXR79" s="336"/>
      <c r="TXS79" s="220"/>
      <c r="TXU79" s="335"/>
      <c r="TXV79" s="330"/>
      <c r="TXW79" s="336"/>
      <c r="TXX79" s="220"/>
      <c r="TXZ79" s="335"/>
      <c r="TYA79" s="330"/>
      <c r="TYB79" s="336"/>
      <c r="TYC79" s="220"/>
      <c r="TYE79" s="335"/>
      <c r="TYF79" s="330"/>
      <c r="TYG79" s="336"/>
      <c r="TYH79" s="220"/>
      <c r="TYJ79" s="335"/>
      <c r="TYK79" s="330"/>
      <c r="TYL79" s="336"/>
      <c r="TYM79" s="220"/>
      <c r="TYO79" s="335"/>
      <c r="TYP79" s="330"/>
      <c r="TYQ79" s="336"/>
      <c r="TYR79" s="220"/>
      <c r="TYT79" s="335"/>
      <c r="TYU79" s="330"/>
      <c r="TYV79" s="336"/>
      <c r="TYW79" s="220"/>
      <c r="TYY79" s="335"/>
      <c r="TYZ79" s="330"/>
      <c r="TZA79" s="336"/>
      <c r="TZB79" s="220"/>
      <c r="TZD79" s="335"/>
      <c r="TZE79" s="330"/>
      <c r="TZF79" s="336"/>
      <c r="TZG79" s="220"/>
      <c r="TZI79" s="335"/>
      <c r="TZJ79" s="330"/>
      <c r="TZK79" s="336"/>
      <c r="TZL79" s="220"/>
      <c r="TZN79" s="335"/>
      <c r="TZO79" s="330"/>
      <c r="TZP79" s="336"/>
      <c r="TZQ79" s="220"/>
      <c r="TZS79" s="335"/>
      <c r="TZT79" s="330"/>
      <c r="TZU79" s="336"/>
      <c r="TZV79" s="220"/>
      <c r="TZX79" s="335"/>
      <c r="TZY79" s="330"/>
      <c r="TZZ79" s="336"/>
      <c r="UAA79" s="220"/>
      <c r="UAC79" s="335"/>
      <c r="UAD79" s="330"/>
      <c r="UAE79" s="336"/>
      <c r="UAF79" s="220"/>
      <c r="UAH79" s="335"/>
      <c r="UAI79" s="330"/>
      <c r="UAJ79" s="336"/>
      <c r="UAK79" s="220"/>
      <c r="UAM79" s="335"/>
      <c r="UAN79" s="330"/>
      <c r="UAO79" s="336"/>
      <c r="UAP79" s="220"/>
      <c r="UAR79" s="335"/>
      <c r="UAS79" s="330"/>
      <c r="UAT79" s="336"/>
      <c r="UAU79" s="220"/>
      <c r="UAW79" s="335"/>
      <c r="UAX79" s="330"/>
      <c r="UAY79" s="336"/>
      <c r="UAZ79" s="220"/>
      <c r="UBB79" s="335"/>
      <c r="UBC79" s="330"/>
      <c r="UBD79" s="336"/>
      <c r="UBE79" s="220"/>
      <c r="UBG79" s="335"/>
      <c r="UBH79" s="330"/>
      <c r="UBI79" s="336"/>
      <c r="UBJ79" s="220"/>
      <c r="UBL79" s="335"/>
      <c r="UBM79" s="330"/>
      <c r="UBN79" s="336"/>
      <c r="UBO79" s="220"/>
      <c r="UBQ79" s="335"/>
      <c r="UBR79" s="330"/>
      <c r="UBS79" s="336"/>
      <c r="UBT79" s="220"/>
      <c r="UBV79" s="335"/>
      <c r="UBW79" s="330"/>
      <c r="UBX79" s="336"/>
      <c r="UBY79" s="220"/>
      <c r="UCA79" s="335"/>
      <c r="UCB79" s="330"/>
      <c r="UCC79" s="336"/>
      <c r="UCD79" s="220"/>
      <c r="UCF79" s="335"/>
      <c r="UCG79" s="330"/>
      <c r="UCH79" s="336"/>
      <c r="UCI79" s="220"/>
      <c r="UCK79" s="335"/>
      <c r="UCL79" s="330"/>
      <c r="UCM79" s="336"/>
      <c r="UCN79" s="220"/>
      <c r="UCP79" s="335"/>
      <c r="UCQ79" s="330"/>
      <c r="UCR79" s="336"/>
      <c r="UCS79" s="220"/>
      <c r="UCU79" s="335"/>
      <c r="UCV79" s="330"/>
      <c r="UCW79" s="336"/>
      <c r="UCX79" s="220"/>
      <c r="UCZ79" s="335"/>
      <c r="UDA79" s="330"/>
      <c r="UDB79" s="336"/>
      <c r="UDC79" s="220"/>
      <c r="UDE79" s="335"/>
      <c r="UDF79" s="330"/>
      <c r="UDG79" s="336"/>
      <c r="UDH79" s="220"/>
      <c r="UDJ79" s="335"/>
      <c r="UDK79" s="330"/>
      <c r="UDL79" s="336"/>
      <c r="UDM79" s="220"/>
      <c r="UDO79" s="335"/>
      <c r="UDP79" s="330"/>
      <c r="UDQ79" s="336"/>
      <c r="UDR79" s="220"/>
      <c r="UDT79" s="335"/>
      <c r="UDU79" s="330"/>
      <c r="UDV79" s="336"/>
      <c r="UDW79" s="220"/>
      <c r="UDY79" s="335"/>
      <c r="UDZ79" s="330"/>
      <c r="UEA79" s="336"/>
      <c r="UEB79" s="220"/>
      <c r="UED79" s="335"/>
      <c r="UEE79" s="330"/>
      <c r="UEF79" s="336"/>
      <c r="UEG79" s="220"/>
      <c r="UEI79" s="335"/>
      <c r="UEJ79" s="330"/>
      <c r="UEK79" s="336"/>
      <c r="UEL79" s="220"/>
      <c r="UEN79" s="335"/>
      <c r="UEO79" s="330"/>
      <c r="UEP79" s="336"/>
      <c r="UEQ79" s="220"/>
      <c r="UES79" s="335"/>
      <c r="UET79" s="330"/>
      <c r="UEU79" s="336"/>
      <c r="UEV79" s="220"/>
      <c r="UEX79" s="335"/>
      <c r="UEY79" s="330"/>
      <c r="UEZ79" s="336"/>
      <c r="UFA79" s="220"/>
      <c r="UFC79" s="335"/>
      <c r="UFD79" s="330"/>
      <c r="UFE79" s="336"/>
      <c r="UFF79" s="220"/>
      <c r="UFH79" s="335"/>
      <c r="UFI79" s="330"/>
      <c r="UFJ79" s="336"/>
      <c r="UFK79" s="220"/>
      <c r="UFM79" s="335"/>
      <c r="UFN79" s="330"/>
      <c r="UFO79" s="336"/>
      <c r="UFP79" s="220"/>
      <c r="UFR79" s="335"/>
      <c r="UFS79" s="330"/>
      <c r="UFT79" s="336"/>
      <c r="UFU79" s="220"/>
      <c r="UFW79" s="335"/>
      <c r="UFX79" s="330"/>
      <c r="UFY79" s="336"/>
      <c r="UFZ79" s="220"/>
      <c r="UGB79" s="335"/>
      <c r="UGC79" s="330"/>
      <c r="UGD79" s="336"/>
      <c r="UGE79" s="220"/>
      <c r="UGG79" s="335"/>
      <c r="UGH79" s="330"/>
      <c r="UGI79" s="336"/>
      <c r="UGJ79" s="220"/>
      <c r="UGL79" s="335"/>
      <c r="UGM79" s="330"/>
      <c r="UGN79" s="336"/>
      <c r="UGO79" s="220"/>
      <c r="UGQ79" s="335"/>
      <c r="UGR79" s="330"/>
      <c r="UGS79" s="336"/>
      <c r="UGT79" s="220"/>
      <c r="UGV79" s="335"/>
      <c r="UGW79" s="330"/>
      <c r="UGX79" s="336"/>
      <c r="UGY79" s="220"/>
      <c r="UHA79" s="335"/>
      <c r="UHB79" s="330"/>
      <c r="UHC79" s="336"/>
      <c r="UHD79" s="220"/>
      <c r="UHF79" s="335"/>
      <c r="UHG79" s="330"/>
      <c r="UHH79" s="336"/>
      <c r="UHI79" s="220"/>
      <c r="UHK79" s="335"/>
      <c r="UHL79" s="330"/>
      <c r="UHM79" s="336"/>
      <c r="UHN79" s="220"/>
      <c r="UHP79" s="335"/>
      <c r="UHQ79" s="330"/>
      <c r="UHR79" s="336"/>
      <c r="UHS79" s="220"/>
      <c r="UHU79" s="335"/>
      <c r="UHV79" s="330"/>
      <c r="UHW79" s="336"/>
      <c r="UHX79" s="220"/>
      <c r="UHZ79" s="335"/>
      <c r="UIA79" s="330"/>
      <c r="UIB79" s="336"/>
      <c r="UIC79" s="220"/>
      <c r="UIE79" s="335"/>
      <c r="UIF79" s="330"/>
      <c r="UIG79" s="336"/>
      <c r="UIH79" s="220"/>
      <c r="UIJ79" s="335"/>
      <c r="UIK79" s="330"/>
      <c r="UIL79" s="336"/>
      <c r="UIM79" s="220"/>
      <c r="UIO79" s="335"/>
      <c r="UIP79" s="330"/>
      <c r="UIQ79" s="336"/>
      <c r="UIR79" s="220"/>
      <c r="UIT79" s="335"/>
      <c r="UIU79" s="330"/>
      <c r="UIV79" s="336"/>
      <c r="UIW79" s="220"/>
      <c r="UIY79" s="335"/>
      <c r="UIZ79" s="330"/>
      <c r="UJA79" s="336"/>
      <c r="UJB79" s="220"/>
      <c r="UJD79" s="335"/>
      <c r="UJE79" s="330"/>
      <c r="UJF79" s="336"/>
      <c r="UJG79" s="220"/>
      <c r="UJI79" s="335"/>
      <c r="UJJ79" s="330"/>
      <c r="UJK79" s="336"/>
      <c r="UJL79" s="220"/>
      <c r="UJN79" s="335"/>
      <c r="UJO79" s="330"/>
      <c r="UJP79" s="336"/>
      <c r="UJQ79" s="220"/>
      <c r="UJS79" s="335"/>
      <c r="UJT79" s="330"/>
      <c r="UJU79" s="336"/>
      <c r="UJV79" s="220"/>
      <c r="UJX79" s="335"/>
      <c r="UJY79" s="330"/>
      <c r="UJZ79" s="336"/>
      <c r="UKA79" s="220"/>
      <c r="UKC79" s="335"/>
      <c r="UKD79" s="330"/>
      <c r="UKE79" s="336"/>
      <c r="UKF79" s="220"/>
      <c r="UKH79" s="335"/>
      <c r="UKI79" s="330"/>
      <c r="UKJ79" s="336"/>
      <c r="UKK79" s="220"/>
      <c r="UKM79" s="335"/>
      <c r="UKN79" s="330"/>
      <c r="UKO79" s="336"/>
      <c r="UKP79" s="220"/>
      <c r="UKR79" s="335"/>
      <c r="UKS79" s="330"/>
      <c r="UKT79" s="336"/>
      <c r="UKU79" s="220"/>
      <c r="UKW79" s="335"/>
      <c r="UKX79" s="330"/>
      <c r="UKY79" s="336"/>
      <c r="UKZ79" s="220"/>
      <c r="ULB79" s="335"/>
      <c r="ULC79" s="330"/>
      <c r="ULD79" s="336"/>
      <c r="ULE79" s="220"/>
      <c r="ULG79" s="335"/>
      <c r="ULH79" s="330"/>
      <c r="ULI79" s="336"/>
      <c r="ULJ79" s="220"/>
      <c r="ULL79" s="335"/>
      <c r="ULM79" s="330"/>
      <c r="ULN79" s="336"/>
      <c r="ULO79" s="220"/>
      <c r="ULQ79" s="335"/>
      <c r="ULR79" s="330"/>
      <c r="ULS79" s="336"/>
      <c r="ULT79" s="220"/>
      <c r="ULV79" s="335"/>
      <c r="ULW79" s="330"/>
      <c r="ULX79" s="336"/>
      <c r="ULY79" s="220"/>
      <c r="UMA79" s="335"/>
      <c r="UMB79" s="330"/>
      <c r="UMC79" s="336"/>
      <c r="UMD79" s="220"/>
      <c r="UMF79" s="335"/>
      <c r="UMG79" s="330"/>
      <c r="UMH79" s="336"/>
      <c r="UMI79" s="220"/>
      <c r="UMK79" s="335"/>
      <c r="UML79" s="330"/>
      <c r="UMM79" s="336"/>
      <c r="UMN79" s="220"/>
      <c r="UMP79" s="335"/>
      <c r="UMQ79" s="330"/>
      <c r="UMR79" s="336"/>
      <c r="UMS79" s="220"/>
      <c r="UMU79" s="335"/>
      <c r="UMV79" s="330"/>
      <c r="UMW79" s="336"/>
      <c r="UMX79" s="220"/>
      <c r="UMZ79" s="335"/>
      <c r="UNA79" s="330"/>
      <c r="UNB79" s="336"/>
      <c r="UNC79" s="220"/>
      <c r="UNE79" s="335"/>
      <c r="UNF79" s="330"/>
      <c r="UNG79" s="336"/>
      <c r="UNH79" s="220"/>
      <c r="UNJ79" s="335"/>
      <c r="UNK79" s="330"/>
      <c r="UNL79" s="336"/>
      <c r="UNM79" s="220"/>
      <c r="UNO79" s="335"/>
      <c r="UNP79" s="330"/>
      <c r="UNQ79" s="336"/>
      <c r="UNR79" s="220"/>
      <c r="UNT79" s="335"/>
      <c r="UNU79" s="330"/>
      <c r="UNV79" s="336"/>
      <c r="UNW79" s="220"/>
      <c r="UNY79" s="335"/>
      <c r="UNZ79" s="330"/>
      <c r="UOA79" s="336"/>
      <c r="UOB79" s="220"/>
      <c r="UOD79" s="335"/>
      <c r="UOE79" s="330"/>
      <c r="UOF79" s="336"/>
      <c r="UOG79" s="220"/>
      <c r="UOI79" s="335"/>
      <c r="UOJ79" s="330"/>
      <c r="UOK79" s="336"/>
      <c r="UOL79" s="220"/>
      <c r="UON79" s="335"/>
      <c r="UOO79" s="330"/>
      <c r="UOP79" s="336"/>
      <c r="UOQ79" s="220"/>
      <c r="UOS79" s="335"/>
      <c r="UOT79" s="330"/>
      <c r="UOU79" s="336"/>
      <c r="UOV79" s="220"/>
      <c r="UOX79" s="335"/>
      <c r="UOY79" s="330"/>
      <c r="UOZ79" s="336"/>
      <c r="UPA79" s="220"/>
      <c r="UPC79" s="335"/>
      <c r="UPD79" s="330"/>
      <c r="UPE79" s="336"/>
      <c r="UPF79" s="220"/>
      <c r="UPH79" s="335"/>
      <c r="UPI79" s="330"/>
      <c r="UPJ79" s="336"/>
      <c r="UPK79" s="220"/>
      <c r="UPM79" s="335"/>
      <c r="UPN79" s="330"/>
      <c r="UPO79" s="336"/>
      <c r="UPP79" s="220"/>
      <c r="UPR79" s="335"/>
      <c r="UPS79" s="330"/>
      <c r="UPT79" s="336"/>
      <c r="UPU79" s="220"/>
      <c r="UPW79" s="335"/>
      <c r="UPX79" s="330"/>
      <c r="UPY79" s="336"/>
      <c r="UPZ79" s="220"/>
      <c r="UQB79" s="335"/>
      <c r="UQC79" s="330"/>
      <c r="UQD79" s="336"/>
      <c r="UQE79" s="220"/>
      <c r="UQG79" s="335"/>
      <c r="UQH79" s="330"/>
      <c r="UQI79" s="336"/>
      <c r="UQJ79" s="220"/>
      <c r="UQL79" s="335"/>
      <c r="UQM79" s="330"/>
      <c r="UQN79" s="336"/>
      <c r="UQO79" s="220"/>
      <c r="UQQ79" s="335"/>
      <c r="UQR79" s="330"/>
      <c r="UQS79" s="336"/>
      <c r="UQT79" s="220"/>
      <c r="UQV79" s="335"/>
      <c r="UQW79" s="330"/>
      <c r="UQX79" s="336"/>
      <c r="UQY79" s="220"/>
      <c r="URA79" s="335"/>
      <c r="URB79" s="330"/>
      <c r="URC79" s="336"/>
      <c r="URD79" s="220"/>
      <c r="URF79" s="335"/>
      <c r="URG79" s="330"/>
      <c r="URH79" s="336"/>
      <c r="URI79" s="220"/>
      <c r="URK79" s="335"/>
      <c r="URL79" s="330"/>
      <c r="URM79" s="336"/>
      <c r="URN79" s="220"/>
      <c r="URP79" s="335"/>
      <c r="URQ79" s="330"/>
      <c r="URR79" s="336"/>
      <c r="URS79" s="220"/>
      <c r="URU79" s="335"/>
      <c r="URV79" s="330"/>
      <c r="URW79" s="336"/>
      <c r="URX79" s="220"/>
      <c r="URZ79" s="335"/>
      <c r="USA79" s="330"/>
      <c r="USB79" s="336"/>
      <c r="USC79" s="220"/>
      <c r="USE79" s="335"/>
      <c r="USF79" s="330"/>
      <c r="USG79" s="336"/>
      <c r="USH79" s="220"/>
      <c r="USJ79" s="335"/>
      <c r="USK79" s="330"/>
      <c r="USL79" s="336"/>
      <c r="USM79" s="220"/>
      <c r="USO79" s="335"/>
      <c r="USP79" s="330"/>
      <c r="USQ79" s="336"/>
      <c r="USR79" s="220"/>
      <c r="UST79" s="335"/>
      <c r="USU79" s="330"/>
      <c r="USV79" s="336"/>
      <c r="USW79" s="220"/>
      <c r="USY79" s="335"/>
      <c r="USZ79" s="330"/>
      <c r="UTA79" s="336"/>
      <c r="UTB79" s="220"/>
      <c r="UTD79" s="335"/>
      <c r="UTE79" s="330"/>
      <c r="UTF79" s="336"/>
      <c r="UTG79" s="220"/>
      <c r="UTI79" s="335"/>
      <c r="UTJ79" s="330"/>
      <c r="UTK79" s="336"/>
      <c r="UTL79" s="220"/>
      <c r="UTN79" s="335"/>
      <c r="UTO79" s="330"/>
      <c r="UTP79" s="336"/>
      <c r="UTQ79" s="220"/>
      <c r="UTS79" s="335"/>
      <c r="UTT79" s="330"/>
      <c r="UTU79" s="336"/>
      <c r="UTV79" s="220"/>
      <c r="UTX79" s="335"/>
      <c r="UTY79" s="330"/>
      <c r="UTZ79" s="336"/>
      <c r="UUA79" s="220"/>
      <c r="UUC79" s="335"/>
      <c r="UUD79" s="330"/>
      <c r="UUE79" s="336"/>
      <c r="UUF79" s="220"/>
      <c r="UUH79" s="335"/>
      <c r="UUI79" s="330"/>
      <c r="UUJ79" s="336"/>
      <c r="UUK79" s="220"/>
      <c r="UUM79" s="335"/>
      <c r="UUN79" s="330"/>
      <c r="UUO79" s="336"/>
      <c r="UUP79" s="220"/>
      <c r="UUR79" s="335"/>
      <c r="UUS79" s="330"/>
      <c r="UUT79" s="336"/>
      <c r="UUU79" s="220"/>
      <c r="UUW79" s="335"/>
      <c r="UUX79" s="330"/>
      <c r="UUY79" s="336"/>
      <c r="UUZ79" s="220"/>
      <c r="UVB79" s="335"/>
      <c r="UVC79" s="330"/>
      <c r="UVD79" s="336"/>
      <c r="UVE79" s="220"/>
      <c r="UVG79" s="335"/>
      <c r="UVH79" s="330"/>
      <c r="UVI79" s="336"/>
      <c r="UVJ79" s="220"/>
      <c r="UVL79" s="335"/>
      <c r="UVM79" s="330"/>
      <c r="UVN79" s="336"/>
      <c r="UVO79" s="220"/>
      <c r="UVQ79" s="335"/>
      <c r="UVR79" s="330"/>
      <c r="UVS79" s="336"/>
      <c r="UVT79" s="220"/>
      <c r="UVV79" s="335"/>
      <c r="UVW79" s="330"/>
      <c r="UVX79" s="336"/>
      <c r="UVY79" s="220"/>
      <c r="UWA79" s="335"/>
      <c r="UWB79" s="330"/>
      <c r="UWC79" s="336"/>
      <c r="UWD79" s="220"/>
      <c r="UWF79" s="335"/>
      <c r="UWG79" s="330"/>
      <c r="UWH79" s="336"/>
      <c r="UWI79" s="220"/>
      <c r="UWK79" s="335"/>
      <c r="UWL79" s="330"/>
      <c r="UWM79" s="336"/>
      <c r="UWN79" s="220"/>
      <c r="UWP79" s="335"/>
      <c r="UWQ79" s="330"/>
      <c r="UWR79" s="336"/>
      <c r="UWS79" s="220"/>
      <c r="UWU79" s="335"/>
      <c r="UWV79" s="330"/>
      <c r="UWW79" s="336"/>
      <c r="UWX79" s="220"/>
      <c r="UWZ79" s="335"/>
      <c r="UXA79" s="330"/>
      <c r="UXB79" s="336"/>
      <c r="UXC79" s="220"/>
      <c r="UXE79" s="335"/>
      <c r="UXF79" s="330"/>
      <c r="UXG79" s="336"/>
      <c r="UXH79" s="220"/>
      <c r="UXJ79" s="335"/>
      <c r="UXK79" s="330"/>
      <c r="UXL79" s="336"/>
      <c r="UXM79" s="220"/>
      <c r="UXO79" s="335"/>
      <c r="UXP79" s="330"/>
      <c r="UXQ79" s="336"/>
      <c r="UXR79" s="220"/>
      <c r="UXT79" s="335"/>
      <c r="UXU79" s="330"/>
      <c r="UXV79" s="336"/>
      <c r="UXW79" s="220"/>
      <c r="UXY79" s="335"/>
      <c r="UXZ79" s="330"/>
      <c r="UYA79" s="336"/>
      <c r="UYB79" s="220"/>
      <c r="UYD79" s="335"/>
      <c r="UYE79" s="330"/>
      <c r="UYF79" s="336"/>
      <c r="UYG79" s="220"/>
      <c r="UYI79" s="335"/>
      <c r="UYJ79" s="330"/>
      <c r="UYK79" s="336"/>
      <c r="UYL79" s="220"/>
      <c r="UYN79" s="335"/>
      <c r="UYO79" s="330"/>
      <c r="UYP79" s="336"/>
      <c r="UYQ79" s="220"/>
      <c r="UYS79" s="335"/>
      <c r="UYT79" s="330"/>
      <c r="UYU79" s="336"/>
      <c r="UYV79" s="220"/>
      <c r="UYX79" s="335"/>
      <c r="UYY79" s="330"/>
      <c r="UYZ79" s="336"/>
      <c r="UZA79" s="220"/>
      <c r="UZC79" s="335"/>
      <c r="UZD79" s="330"/>
      <c r="UZE79" s="336"/>
      <c r="UZF79" s="220"/>
      <c r="UZH79" s="335"/>
      <c r="UZI79" s="330"/>
      <c r="UZJ79" s="336"/>
      <c r="UZK79" s="220"/>
      <c r="UZM79" s="335"/>
      <c r="UZN79" s="330"/>
      <c r="UZO79" s="336"/>
      <c r="UZP79" s="220"/>
      <c r="UZR79" s="335"/>
      <c r="UZS79" s="330"/>
      <c r="UZT79" s="336"/>
      <c r="UZU79" s="220"/>
      <c r="UZW79" s="335"/>
      <c r="UZX79" s="330"/>
      <c r="UZY79" s="336"/>
      <c r="UZZ79" s="220"/>
      <c r="VAB79" s="335"/>
      <c r="VAC79" s="330"/>
      <c r="VAD79" s="336"/>
      <c r="VAE79" s="220"/>
      <c r="VAG79" s="335"/>
      <c r="VAH79" s="330"/>
      <c r="VAI79" s="336"/>
      <c r="VAJ79" s="220"/>
      <c r="VAL79" s="335"/>
      <c r="VAM79" s="330"/>
      <c r="VAN79" s="336"/>
      <c r="VAO79" s="220"/>
      <c r="VAQ79" s="335"/>
      <c r="VAR79" s="330"/>
      <c r="VAS79" s="336"/>
      <c r="VAT79" s="220"/>
      <c r="VAV79" s="335"/>
      <c r="VAW79" s="330"/>
      <c r="VAX79" s="336"/>
      <c r="VAY79" s="220"/>
      <c r="VBA79" s="335"/>
      <c r="VBB79" s="330"/>
      <c r="VBC79" s="336"/>
      <c r="VBD79" s="220"/>
      <c r="VBF79" s="335"/>
      <c r="VBG79" s="330"/>
      <c r="VBH79" s="336"/>
      <c r="VBI79" s="220"/>
      <c r="VBK79" s="335"/>
      <c r="VBL79" s="330"/>
      <c r="VBM79" s="336"/>
      <c r="VBN79" s="220"/>
      <c r="VBP79" s="335"/>
      <c r="VBQ79" s="330"/>
      <c r="VBR79" s="336"/>
      <c r="VBS79" s="220"/>
      <c r="VBU79" s="335"/>
      <c r="VBV79" s="330"/>
      <c r="VBW79" s="336"/>
      <c r="VBX79" s="220"/>
      <c r="VBZ79" s="335"/>
      <c r="VCA79" s="330"/>
      <c r="VCB79" s="336"/>
      <c r="VCC79" s="220"/>
      <c r="VCE79" s="335"/>
      <c r="VCF79" s="330"/>
      <c r="VCG79" s="336"/>
      <c r="VCH79" s="220"/>
      <c r="VCJ79" s="335"/>
      <c r="VCK79" s="330"/>
      <c r="VCL79" s="336"/>
      <c r="VCM79" s="220"/>
      <c r="VCO79" s="335"/>
      <c r="VCP79" s="330"/>
      <c r="VCQ79" s="336"/>
      <c r="VCR79" s="220"/>
      <c r="VCT79" s="335"/>
      <c r="VCU79" s="330"/>
      <c r="VCV79" s="336"/>
      <c r="VCW79" s="220"/>
      <c r="VCY79" s="335"/>
      <c r="VCZ79" s="330"/>
      <c r="VDA79" s="336"/>
      <c r="VDB79" s="220"/>
      <c r="VDD79" s="335"/>
      <c r="VDE79" s="330"/>
      <c r="VDF79" s="336"/>
      <c r="VDG79" s="220"/>
      <c r="VDI79" s="335"/>
      <c r="VDJ79" s="330"/>
      <c r="VDK79" s="336"/>
      <c r="VDL79" s="220"/>
      <c r="VDN79" s="335"/>
      <c r="VDO79" s="330"/>
      <c r="VDP79" s="336"/>
      <c r="VDQ79" s="220"/>
      <c r="VDS79" s="335"/>
      <c r="VDT79" s="330"/>
      <c r="VDU79" s="336"/>
      <c r="VDV79" s="220"/>
      <c r="VDX79" s="335"/>
      <c r="VDY79" s="330"/>
      <c r="VDZ79" s="336"/>
      <c r="VEA79" s="220"/>
      <c r="VEC79" s="335"/>
      <c r="VED79" s="330"/>
      <c r="VEE79" s="336"/>
      <c r="VEF79" s="220"/>
      <c r="VEH79" s="335"/>
      <c r="VEI79" s="330"/>
      <c r="VEJ79" s="336"/>
      <c r="VEK79" s="220"/>
      <c r="VEM79" s="335"/>
      <c r="VEN79" s="330"/>
      <c r="VEO79" s="336"/>
      <c r="VEP79" s="220"/>
      <c r="VER79" s="335"/>
      <c r="VES79" s="330"/>
      <c r="VET79" s="336"/>
      <c r="VEU79" s="220"/>
      <c r="VEW79" s="335"/>
      <c r="VEX79" s="330"/>
      <c r="VEY79" s="336"/>
      <c r="VEZ79" s="220"/>
      <c r="VFB79" s="335"/>
      <c r="VFC79" s="330"/>
      <c r="VFD79" s="336"/>
      <c r="VFE79" s="220"/>
      <c r="VFG79" s="335"/>
      <c r="VFH79" s="330"/>
      <c r="VFI79" s="336"/>
      <c r="VFJ79" s="220"/>
      <c r="VFL79" s="335"/>
      <c r="VFM79" s="330"/>
      <c r="VFN79" s="336"/>
      <c r="VFO79" s="220"/>
      <c r="VFQ79" s="335"/>
      <c r="VFR79" s="330"/>
      <c r="VFS79" s="336"/>
      <c r="VFT79" s="220"/>
      <c r="VFV79" s="335"/>
      <c r="VFW79" s="330"/>
      <c r="VFX79" s="336"/>
      <c r="VFY79" s="220"/>
      <c r="VGA79" s="335"/>
      <c r="VGB79" s="330"/>
      <c r="VGC79" s="336"/>
      <c r="VGD79" s="220"/>
      <c r="VGF79" s="335"/>
      <c r="VGG79" s="330"/>
      <c r="VGH79" s="336"/>
      <c r="VGI79" s="220"/>
      <c r="VGK79" s="335"/>
      <c r="VGL79" s="330"/>
      <c r="VGM79" s="336"/>
      <c r="VGN79" s="220"/>
      <c r="VGP79" s="335"/>
      <c r="VGQ79" s="330"/>
      <c r="VGR79" s="336"/>
      <c r="VGS79" s="220"/>
      <c r="VGU79" s="335"/>
      <c r="VGV79" s="330"/>
      <c r="VGW79" s="336"/>
      <c r="VGX79" s="220"/>
      <c r="VGZ79" s="335"/>
      <c r="VHA79" s="330"/>
      <c r="VHB79" s="336"/>
      <c r="VHC79" s="220"/>
      <c r="VHE79" s="335"/>
      <c r="VHF79" s="330"/>
      <c r="VHG79" s="336"/>
      <c r="VHH79" s="220"/>
      <c r="VHJ79" s="335"/>
      <c r="VHK79" s="330"/>
      <c r="VHL79" s="336"/>
      <c r="VHM79" s="220"/>
      <c r="VHO79" s="335"/>
      <c r="VHP79" s="330"/>
      <c r="VHQ79" s="336"/>
      <c r="VHR79" s="220"/>
      <c r="VHT79" s="335"/>
      <c r="VHU79" s="330"/>
      <c r="VHV79" s="336"/>
      <c r="VHW79" s="220"/>
      <c r="VHY79" s="335"/>
      <c r="VHZ79" s="330"/>
      <c r="VIA79" s="336"/>
      <c r="VIB79" s="220"/>
      <c r="VID79" s="335"/>
      <c r="VIE79" s="330"/>
      <c r="VIF79" s="336"/>
      <c r="VIG79" s="220"/>
      <c r="VII79" s="335"/>
      <c r="VIJ79" s="330"/>
      <c r="VIK79" s="336"/>
      <c r="VIL79" s="220"/>
      <c r="VIN79" s="335"/>
      <c r="VIO79" s="330"/>
      <c r="VIP79" s="336"/>
      <c r="VIQ79" s="220"/>
      <c r="VIS79" s="335"/>
      <c r="VIT79" s="330"/>
      <c r="VIU79" s="336"/>
      <c r="VIV79" s="220"/>
      <c r="VIX79" s="335"/>
      <c r="VIY79" s="330"/>
      <c r="VIZ79" s="336"/>
      <c r="VJA79" s="220"/>
      <c r="VJC79" s="335"/>
      <c r="VJD79" s="330"/>
      <c r="VJE79" s="336"/>
      <c r="VJF79" s="220"/>
      <c r="VJH79" s="335"/>
      <c r="VJI79" s="330"/>
      <c r="VJJ79" s="336"/>
      <c r="VJK79" s="220"/>
      <c r="VJM79" s="335"/>
      <c r="VJN79" s="330"/>
      <c r="VJO79" s="336"/>
      <c r="VJP79" s="220"/>
      <c r="VJR79" s="335"/>
      <c r="VJS79" s="330"/>
      <c r="VJT79" s="336"/>
      <c r="VJU79" s="220"/>
      <c r="VJW79" s="335"/>
      <c r="VJX79" s="330"/>
      <c r="VJY79" s="336"/>
      <c r="VJZ79" s="220"/>
      <c r="VKB79" s="335"/>
      <c r="VKC79" s="330"/>
      <c r="VKD79" s="336"/>
      <c r="VKE79" s="220"/>
      <c r="VKG79" s="335"/>
      <c r="VKH79" s="330"/>
      <c r="VKI79" s="336"/>
      <c r="VKJ79" s="220"/>
      <c r="VKL79" s="335"/>
      <c r="VKM79" s="330"/>
      <c r="VKN79" s="336"/>
      <c r="VKO79" s="220"/>
      <c r="VKQ79" s="335"/>
      <c r="VKR79" s="330"/>
      <c r="VKS79" s="336"/>
      <c r="VKT79" s="220"/>
      <c r="VKV79" s="335"/>
      <c r="VKW79" s="330"/>
      <c r="VKX79" s="336"/>
      <c r="VKY79" s="220"/>
      <c r="VLA79" s="335"/>
      <c r="VLB79" s="330"/>
      <c r="VLC79" s="336"/>
      <c r="VLD79" s="220"/>
      <c r="VLF79" s="335"/>
      <c r="VLG79" s="330"/>
      <c r="VLH79" s="336"/>
      <c r="VLI79" s="220"/>
      <c r="VLK79" s="335"/>
      <c r="VLL79" s="330"/>
      <c r="VLM79" s="336"/>
      <c r="VLN79" s="220"/>
      <c r="VLP79" s="335"/>
      <c r="VLQ79" s="330"/>
      <c r="VLR79" s="336"/>
      <c r="VLS79" s="220"/>
      <c r="VLU79" s="335"/>
      <c r="VLV79" s="330"/>
      <c r="VLW79" s="336"/>
      <c r="VLX79" s="220"/>
      <c r="VLZ79" s="335"/>
      <c r="VMA79" s="330"/>
      <c r="VMB79" s="336"/>
      <c r="VMC79" s="220"/>
      <c r="VME79" s="335"/>
      <c r="VMF79" s="330"/>
      <c r="VMG79" s="336"/>
      <c r="VMH79" s="220"/>
      <c r="VMJ79" s="335"/>
      <c r="VMK79" s="330"/>
      <c r="VML79" s="336"/>
      <c r="VMM79" s="220"/>
      <c r="VMO79" s="335"/>
      <c r="VMP79" s="330"/>
      <c r="VMQ79" s="336"/>
      <c r="VMR79" s="220"/>
      <c r="VMT79" s="335"/>
      <c r="VMU79" s="330"/>
      <c r="VMV79" s="336"/>
      <c r="VMW79" s="220"/>
      <c r="VMY79" s="335"/>
      <c r="VMZ79" s="330"/>
      <c r="VNA79" s="336"/>
      <c r="VNB79" s="220"/>
      <c r="VND79" s="335"/>
      <c r="VNE79" s="330"/>
      <c r="VNF79" s="336"/>
      <c r="VNG79" s="220"/>
      <c r="VNI79" s="335"/>
      <c r="VNJ79" s="330"/>
      <c r="VNK79" s="336"/>
      <c r="VNL79" s="220"/>
      <c r="VNN79" s="335"/>
      <c r="VNO79" s="330"/>
      <c r="VNP79" s="336"/>
      <c r="VNQ79" s="220"/>
      <c r="VNS79" s="335"/>
      <c r="VNT79" s="330"/>
      <c r="VNU79" s="336"/>
      <c r="VNV79" s="220"/>
      <c r="VNX79" s="335"/>
      <c r="VNY79" s="330"/>
      <c r="VNZ79" s="336"/>
      <c r="VOA79" s="220"/>
      <c r="VOC79" s="335"/>
      <c r="VOD79" s="330"/>
      <c r="VOE79" s="336"/>
      <c r="VOF79" s="220"/>
      <c r="VOH79" s="335"/>
      <c r="VOI79" s="330"/>
      <c r="VOJ79" s="336"/>
      <c r="VOK79" s="220"/>
      <c r="VOM79" s="335"/>
      <c r="VON79" s="330"/>
      <c r="VOO79" s="336"/>
      <c r="VOP79" s="220"/>
      <c r="VOR79" s="335"/>
      <c r="VOS79" s="330"/>
      <c r="VOT79" s="336"/>
      <c r="VOU79" s="220"/>
      <c r="VOW79" s="335"/>
      <c r="VOX79" s="330"/>
      <c r="VOY79" s="336"/>
      <c r="VOZ79" s="220"/>
      <c r="VPB79" s="335"/>
      <c r="VPC79" s="330"/>
      <c r="VPD79" s="336"/>
      <c r="VPE79" s="220"/>
      <c r="VPG79" s="335"/>
      <c r="VPH79" s="330"/>
      <c r="VPI79" s="336"/>
      <c r="VPJ79" s="220"/>
      <c r="VPL79" s="335"/>
      <c r="VPM79" s="330"/>
      <c r="VPN79" s="336"/>
      <c r="VPO79" s="220"/>
      <c r="VPQ79" s="335"/>
      <c r="VPR79" s="330"/>
      <c r="VPS79" s="336"/>
      <c r="VPT79" s="220"/>
      <c r="VPV79" s="335"/>
      <c r="VPW79" s="330"/>
      <c r="VPX79" s="336"/>
      <c r="VPY79" s="220"/>
      <c r="VQA79" s="335"/>
      <c r="VQB79" s="330"/>
      <c r="VQC79" s="336"/>
      <c r="VQD79" s="220"/>
      <c r="VQF79" s="335"/>
      <c r="VQG79" s="330"/>
      <c r="VQH79" s="336"/>
      <c r="VQI79" s="220"/>
      <c r="VQK79" s="335"/>
      <c r="VQL79" s="330"/>
      <c r="VQM79" s="336"/>
      <c r="VQN79" s="220"/>
      <c r="VQP79" s="335"/>
      <c r="VQQ79" s="330"/>
      <c r="VQR79" s="336"/>
      <c r="VQS79" s="220"/>
      <c r="VQU79" s="335"/>
      <c r="VQV79" s="330"/>
      <c r="VQW79" s="336"/>
      <c r="VQX79" s="220"/>
      <c r="VQZ79" s="335"/>
      <c r="VRA79" s="330"/>
      <c r="VRB79" s="336"/>
      <c r="VRC79" s="220"/>
      <c r="VRE79" s="335"/>
      <c r="VRF79" s="330"/>
      <c r="VRG79" s="336"/>
      <c r="VRH79" s="220"/>
      <c r="VRJ79" s="335"/>
      <c r="VRK79" s="330"/>
      <c r="VRL79" s="336"/>
      <c r="VRM79" s="220"/>
      <c r="VRO79" s="335"/>
      <c r="VRP79" s="330"/>
      <c r="VRQ79" s="336"/>
      <c r="VRR79" s="220"/>
      <c r="VRT79" s="335"/>
      <c r="VRU79" s="330"/>
      <c r="VRV79" s="336"/>
      <c r="VRW79" s="220"/>
      <c r="VRY79" s="335"/>
      <c r="VRZ79" s="330"/>
      <c r="VSA79" s="336"/>
      <c r="VSB79" s="220"/>
      <c r="VSD79" s="335"/>
      <c r="VSE79" s="330"/>
      <c r="VSF79" s="336"/>
      <c r="VSG79" s="220"/>
      <c r="VSI79" s="335"/>
      <c r="VSJ79" s="330"/>
      <c r="VSK79" s="336"/>
      <c r="VSL79" s="220"/>
      <c r="VSN79" s="335"/>
      <c r="VSO79" s="330"/>
      <c r="VSP79" s="336"/>
      <c r="VSQ79" s="220"/>
      <c r="VSS79" s="335"/>
      <c r="VST79" s="330"/>
      <c r="VSU79" s="336"/>
      <c r="VSV79" s="220"/>
      <c r="VSX79" s="335"/>
      <c r="VSY79" s="330"/>
      <c r="VSZ79" s="336"/>
      <c r="VTA79" s="220"/>
      <c r="VTC79" s="335"/>
      <c r="VTD79" s="330"/>
      <c r="VTE79" s="336"/>
      <c r="VTF79" s="220"/>
      <c r="VTH79" s="335"/>
      <c r="VTI79" s="330"/>
      <c r="VTJ79" s="336"/>
      <c r="VTK79" s="220"/>
      <c r="VTM79" s="335"/>
      <c r="VTN79" s="330"/>
      <c r="VTO79" s="336"/>
      <c r="VTP79" s="220"/>
      <c r="VTR79" s="335"/>
      <c r="VTS79" s="330"/>
      <c r="VTT79" s="336"/>
      <c r="VTU79" s="220"/>
      <c r="VTW79" s="335"/>
      <c r="VTX79" s="330"/>
      <c r="VTY79" s="336"/>
      <c r="VTZ79" s="220"/>
      <c r="VUB79" s="335"/>
      <c r="VUC79" s="330"/>
      <c r="VUD79" s="336"/>
      <c r="VUE79" s="220"/>
      <c r="VUG79" s="335"/>
      <c r="VUH79" s="330"/>
      <c r="VUI79" s="336"/>
      <c r="VUJ79" s="220"/>
      <c r="VUL79" s="335"/>
      <c r="VUM79" s="330"/>
      <c r="VUN79" s="336"/>
      <c r="VUO79" s="220"/>
      <c r="VUQ79" s="335"/>
      <c r="VUR79" s="330"/>
      <c r="VUS79" s="336"/>
      <c r="VUT79" s="220"/>
      <c r="VUV79" s="335"/>
      <c r="VUW79" s="330"/>
      <c r="VUX79" s="336"/>
      <c r="VUY79" s="220"/>
      <c r="VVA79" s="335"/>
      <c r="VVB79" s="330"/>
      <c r="VVC79" s="336"/>
      <c r="VVD79" s="220"/>
      <c r="VVF79" s="335"/>
      <c r="VVG79" s="330"/>
      <c r="VVH79" s="336"/>
      <c r="VVI79" s="220"/>
      <c r="VVK79" s="335"/>
      <c r="VVL79" s="330"/>
      <c r="VVM79" s="336"/>
      <c r="VVN79" s="220"/>
      <c r="VVP79" s="335"/>
      <c r="VVQ79" s="330"/>
      <c r="VVR79" s="336"/>
      <c r="VVS79" s="220"/>
      <c r="VVU79" s="335"/>
      <c r="VVV79" s="330"/>
      <c r="VVW79" s="336"/>
      <c r="VVX79" s="220"/>
      <c r="VVZ79" s="335"/>
      <c r="VWA79" s="330"/>
      <c r="VWB79" s="336"/>
      <c r="VWC79" s="220"/>
      <c r="VWE79" s="335"/>
      <c r="VWF79" s="330"/>
      <c r="VWG79" s="336"/>
      <c r="VWH79" s="220"/>
      <c r="VWJ79" s="335"/>
      <c r="VWK79" s="330"/>
      <c r="VWL79" s="336"/>
      <c r="VWM79" s="220"/>
      <c r="VWO79" s="335"/>
      <c r="VWP79" s="330"/>
      <c r="VWQ79" s="336"/>
      <c r="VWR79" s="220"/>
      <c r="VWT79" s="335"/>
      <c r="VWU79" s="330"/>
      <c r="VWV79" s="336"/>
      <c r="VWW79" s="220"/>
      <c r="VWY79" s="335"/>
      <c r="VWZ79" s="330"/>
      <c r="VXA79" s="336"/>
      <c r="VXB79" s="220"/>
      <c r="VXD79" s="335"/>
      <c r="VXE79" s="330"/>
      <c r="VXF79" s="336"/>
      <c r="VXG79" s="220"/>
      <c r="VXI79" s="335"/>
      <c r="VXJ79" s="330"/>
      <c r="VXK79" s="336"/>
      <c r="VXL79" s="220"/>
      <c r="VXN79" s="335"/>
      <c r="VXO79" s="330"/>
      <c r="VXP79" s="336"/>
      <c r="VXQ79" s="220"/>
      <c r="VXS79" s="335"/>
      <c r="VXT79" s="330"/>
      <c r="VXU79" s="336"/>
      <c r="VXV79" s="220"/>
      <c r="VXX79" s="335"/>
      <c r="VXY79" s="330"/>
      <c r="VXZ79" s="336"/>
      <c r="VYA79" s="220"/>
      <c r="VYC79" s="335"/>
      <c r="VYD79" s="330"/>
      <c r="VYE79" s="336"/>
      <c r="VYF79" s="220"/>
      <c r="VYH79" s="335"/>
      <c r="VYI79" s="330"/>
      <c r="VYJ79" s="336"/>
      <c r="VYK79" s="220"/>
      <c r="VYM79" s="335"/>
      <c r="VYN79" s="330"/>
      <c r="VYO79" s="336"/>
      <c r="VYP79" s="220"/>
      <c r="VYR79" s="335"/>
      <c r="VYS79" s="330"/>
      <c r="VYT79" s="336"/>
      <c r="VYU79" s="220"/>
      <c r="VYW79" s="335"/>
      <c r="VYX79" s="330"/>
      <c r="VYY79" s="336"/>
      <c r="VYZ79" s="220"/>
      <c r="VZB79" s="335"/>
      <c r="VZC79" s="330"/>
      <c r="VZD79" s="336"/>
      <c r="VZE79" s="220"/>
      <c r="VZG79" s="335"/>
      <c r="VZH79" s="330"/>
      <c r="VZI79" s="336"/>
      <c r="VZJ79" s="220"/>
      <c r="VZL79" s="335"/>
      <c r="VZM79" s="330"/>
      <c r="VZN79" s="336"/>
      <c r="VZO79" s="220"/>
      <c r="VZQ79" s="335"/>
      <c r="VZR79" s="330"/>
      <c r="VZS79" s="336"/>
      <c r="VZT79" s="220"/>
      <c r="VZV79" s="335"/>
      <c r="VZW79" s="330"/>
      <c r="VZX79" s="336"/>
      <c r="VZY79" s="220"/>
      <c r="WAA79" s="335"/>
      <c r="WAB79" s="330"/>
      <c r="WAC79" s="336"/>
      <c r="WAD79" s="220"/>
      <c r="WAF79" s="335"/>
      <c r="WAG79" s="330"/>
      <c r="WAH79" s="336"/>
      <c r="WAI79" s="220"/>
      <c r="WAK79" s="335"/>
      <c r="WAL79" s="330"/>
      <c r="WAM79" s="336"/>
      <c r="WAN79" s="220"/>
      <c r="WAP79" s="335"/>
      <c r="WAQ79" s="330"/>
      <c r="WAR79" s="336"/>
      <c r="WAS79" s="220"/>
      <c r="WAU79" s="335"/>
      <c r="WAV79" s="330"/>
      <c r="WAW79" s="336"/>
      <c r="WAX79" s="220"/>
      <c r="WAZ79" s="335"/>
      <c r="WBA79" s="330"/>
      <c r="WBB79" s="336"/>
      <c r="WBC79" s="220"/>
      <c r="WBE79" s="335"/>
      <c r="WBF79" s="330"/>
      <c r="WBG79" s="336"/>
      <c r="WBH79" s="220"/>
      <c r="WBJ79" s="335"/>
      <c r="WBK79" s="330"/>
      <c r="WBL79" s="336"/>
      <c r="WBM79" s="220"/>
      <c r="WBO79" s="335"/>
      <c r="WBP79" s="330"/>
      <c r="WBQ79" s="336"/>
      <c r="WBR79" s="220"/>
      <c r="WBT79" s="335"/>
      <c r="WBU79" s="330"/>
      <c r="WBV79" s="336"/>
      <c r="WBW79" s="220"/>
      <c r="WBY79" s="335"/>
      <c r="WBZ79" s="330"/>
      <c r="WCA79" s="336"/>
      <c r="WCB79" s="220"/>
      <c r="WCD79" s="335"/>
      <c r="WCE79" s="330"/>
      <c r="WCF79" s="336"/>
      <c r="WCG79" s="220"/>
      <c r="WCI79" s="335"/>
      <c r="WCJ79" s="330"/>
      <c r="WCK79" s="336"/>
      <c r="WCL79" s="220"/>
      <c r="WCN79" s="335"/>
      <c r="WCO79" s="330"/>
      <c r="WCP79" s="336"/>
      <c r="WCQ79" s="220"/>
      <c r="WCS79" s="335"/>
      <c r="WCT79" s="330"/>
      <c r="WCU79" s="336"/>
      <c r="WCV79" s="220"/>
      <c r="WCX79" s="335"/>
      <c r="WCY79" s="330"/>
      <c r="WCZ79" s="336"/>
      <c r="WDA79" s="220"/>
      <c r="WDC79" s="335"/>
      <c r="WDD79" s="330"/>
      <c r="WDE79" s="336"/>
      <c r="WDF79" s="220"/>
      <c r="WDH79" s="335"/>
      <c r="WDI79" s="330"/>
      <c r="WDJ79" s="336"/>
      <c r="WDK79" s="220"/>
      <c r="WDM79" s="335"/>
      <c r="WDN79" s="330"/>
      <c r="WDO79" s="336"/>
      <c r="WDP79" s="220"/>
      <c r="WDR79" s="335"/>
      <c r="WDS79" s="330"/>
      <c r="WDT79" s="336"/>
      <c r="WDU79" s="220"/>
      <c r="WDW79" s="335"/>
      <c r="WDX79" s="330"/>
      <c r="WDY79" s="336"/>
      <c r="WDZ79" s="220"/>
      <c r="WEB79" s="335"/>
      <c r="WEC79" s="330"/>
      <c r="WED79" s="336"/>
      <c r="WEE79" s="220"/>
      <c r="WEG79" s="335"/>
      <c r="WEH79" s="330"/>
      <c r="WEI79" s="336"/>
      <c r="WEJ79" s="220"/>
      <c r="WEL79" s="335"/>
      <c r="WEM79" s="330"/>
      <c r="WEN79" s="336"/>
      <c r="WEO79" s="220"/>
      <c r="WEQ79" s="335"/>
      <c r="WER79" s="330"/>
      <c r="WES79" s="336"/>
      <c r="WET79" s="220"/>
      <c r="WEV79" s="335"/>
      <c r="WEW79" s="330"/>
      <c r="WEX79" s="336"/>
      <c r="WEY79" s="220"/>
      <c r="WFA79" s="335"/>
      <c r="WFB79" s="330"/>
      <c r="WFC79" s="336"/>
      <c r="WFD79" s="220"/>
      <c r="WFF79" s="335"/>
      <c r="WFG79" s="330"/>
      <c r="WFH79" s="336"/>
      <c r="WFI79" s="220"/>
      <c r="WFK79" s="335"/>
      <c r="WFL79" s="330"/>
      <c r="WFM79" s="336"/>
      <c r="WFN79" s="220"/>
      <c r="WFP79" s="335"/>
      <c r="WFQ79" s="330"/>
      <c r="WFR79" s="336"/>
      <c r="WFS79" s="220"/>
      <c r="WFU79" s="335"/>
      <c r="WFV79" s="330"/>
      <c r="WFW79" s="336"/>
      <c r="WFX79" s="220"/>
      <c r="WFZ79" s="335"/>
      <c r="WGA79" s="330"/>
      <c r="WGB79" s="336"/>
      <c r="WGC79" s="220"/>
      <c r="WGE79" s="335"/>
      <c r="WGF79" s="330"/>
      <c r="WGG79" s="336"/>
      <c r="WGH79" s="220"/>
      <c r="WGJ79" s="335"/>
      <c r="WGK79" s="330"/>
      <c r="WGL79" s="336"/>
      <c r="WGM79" s="220"/>
      <c r="WGO79" s="335"/>
      <c r="WGP79" s="330"/>
      <c r="WGQ79" s="336"/>
      <c r="WGR79" s="220"/>
      <c r="WGT79" s="335"/>
      <c r="WGU79" s="330"/>
      <c r="WGV79" s="336"/>
      <c r="WGW79" s="220"/>
      <c r="WGY79" s="335"/>
      <c r="WGZ79" s="330"/>
      <c r="WHA79" s="336"/>
      <c r="WHB79" s="220"/>
      <c r="WHD79" s="335"/>
      <c r="WHE79" s="330"/>
      <c r="WHF79" s="336"/>
      <c r="WHG79" s="220"/>
      <c r="WHI79" s="335"/>
      <c r="WHJ79" s="330"/>
      <c r="WHK79" s="336"/>
      <c r="WHL79" s="220"/>
      <c r="WHN79" s="335"/>
      <c r="WHO79" s="330"/>
      <c r="WHP79" s="336"/>
      <c r="WHQ79" s="220"/>
      <c r="WHS79" s="335"/>
      <c r="WHT79" s="330"/>
      <c r="WHU79" s="336"/>
      <c r="WHV79" s="220"/>
      <c r="WHX79" s="335"/>
      <c r="WHY79" s="330"/>
      <c r="WHZ79" s="336"/>
      <c r="WIA79" s="220"/>
      <c r="WIC79" s="335"/>
      <c r="WID79" s="330"/>
      <c r="WIE79" s="336"/>
      <c r="WIF79" s="220"/>
      <c r="WIH79" s="335"/>
      <c r="WII79" s="330"/>
      <c r="WIJ79" s="336"/>
      <c r="WIK79" s="220"/>
      <c r="WIM79" s="335"/>
      <c r="WIN79" s="330"/>
      <c r="WIO79" s="336"/>
      <c r="WIP79" s="220"/>
      <c r="WIR79" s="335"/>
      <c r="WIS79" s="330"/>
      <c r="WIT79" s="336"/>
      <c r="WIU79" s="220"/>
      <c r="WIW79" s="335"/>
      <c r="WIX79" s="330"/>
      <c r="WIY79" s="336"/>
      <c r="WIZ79" s="220"/>
      <c r="WJB79" s="335"/>
      <c r="WJC79" s="330"/>
      <c r="WJD79" s="336"/>
      <c r="WJE79" s="220"/>
      <c r="WJG79" s="335"/>
      <c r="WJH79" s="330"/>
      <c r="WJI79" s="336"/>
      <c r="WJJ79" s="220"/>
      <c r="WJL79" s="335"/>
      <c r="WJM79" s="330"/>
      <c r="WJN79" s="336"/>
      <c r="WJO79" s="220"/>
      <c r="WJQ79" s="335"/>
      <c r="WJR79" s="330"/>
      <c r="WJS79" s="336"/>
      <c r="WJT79" s="220"/>
      <c r="WJV79" s="335"/>
      <c r="WJW79" s="330"/>
      <c r="WJX79" s="336"/>
      <c r="WJY79" s="220"/>
      <c r="WKA79" s="335"/>
      <c r="WKB79" s="330"/>
      <c r="WKC79" s="336"/>
      <c r="WKD79" s="220"/>
      <c r="WKF79" s="335"/>
      <c r="WKG79" s="330"/>
      <c r="WKH79" s="336"/>
      <c r="WKI79" s="220"/>
      <c r="WKK79" s="335"/>
      <c r="WKL79" s="330"/>
      <c r="WKM79" s="336"/>
      <c r="WKN79" s="220"/>
      <c r="WKP79" s="335"/>
      <c r="WKQ79" s="330"/>
      <c r="WKR79" s="336"/>
      <c r="WKS79" s="220"/>
      <c r="WKU79" s="335"/>
      <c r="WKV79" s="330"/>
      <c r="WKW79" s="336"/>
      <c r="WKX79" s="220"/>
      <c r="WKZ79" s="335"/>
      <c r="WLA79" s="330"/>
      <c r="WLB79" s="336"/>
      <c r="WLC79" s="220"/>
      <c r="WLE79" s="335"/>
      <c r="WLF79" s="330"/>
      <c r="WLG79" s="336"/>
      <c r="WLH79" s="220"/>
      <c r="WLJ79" s="335"/>
      <c r="WLK79" s="330"/>
      <c r="WLL79" s="336"/>
      <c r="WLM79" s="220"/>
      <c r="WLO79" s="335"/>
      <c r="WLP79" s="330"/>
      <c r="WLQ79" s="336"/>
      <c r="WLR79" s="220"/>
      <c r="WLT79" s="335"/>
      <c r="WLU79" s="330"/>
      <c r="WLV79" s="336"/>
      <c r="WLW79" s="220"/>
      <c r="WLY79" s="335"/>
      <c r="WLZ79" s="330"/>
      <c r="WMA79" s="336"/>
      <c r="WMB79" s="220"/>
      <c r="WMD79" s="335"/>
      <c r="WME79" s="330"/>
      <c r="WMF79" s="336"/>
      <c r="WMG79" s="220"/>
      <c r="WMI79" s="335"/>
      <c r="WMJ79" s="330"/>
      <c r="WMK79" s="336"/>
      <c r="WML79" s="220"/>
      <c r="WMN79" s="335"/>
      <c r="WMO79" s="330"/>
      <c r="WMP79" s="336"/>
      <c r="WMQ79" s="220"/>
      <c r="WMS79" s="335"/>
      <c r="WMT79" s="330"/>
      <c r="WMU79" s="336"/>
      <c r="WMV79" s="220"/>
      <c r="WMX79" s="335"/>
      <c r="WMY79" s="330"/>
      <c r="WMZ79" s="336"/>
      <c r="WNA79" s="220"/>
      <c r="WNC79" s="335"/>
      <c r="WND79" s="330"/>
      <c r="WNE79" s="336"/>
      <c r="WNF79" s="220"/>
      <c r="WNH79" s="335"/>
      <c r="WNI79" s="330"/>
      <c r="WNJ79" s="336"/>
      <c r="WNK79" s="220"/>
      <c r="WNM79" s="335"/>
      <c r="WNN79" s="330"/>
      <c r="WNO79" s="336"/>
      <c r="WNP79" s="220"/>
      <c r="WNR79" s="335"/>
      <c r="WNS79" s="330"/>
      <c r="WNT79" s="336"/>
      <c r="WNU79" s="220"/>
      <c r="WNW79" s="335"/>
      <c r="WNX79" s="330"/>
      <c r="WNY79" s="336"/>
      <c r="WNZ79" s="220"/>
      <c r="WOB79" s="335"/>
      <c r="WOC79" s="330"/>
      <c r="WOD79" s="336"/>
      <c r="WOE79" s="220"/>
      <c r="WOG79" s="335"/>
      <c r="WOH79" s="330"/>
      <c r="WOI79" s="336"/>
      <c r="WOJ79" s="220"/>
      <c r="WOL79" s="335"/>
      <c r="WOM79" s="330"/>
      <c r="WON79" s="336"/>
      <c r="WOO79" s="220"/>
      <c r="WOQ79" s="335"/>
      <c r="WOR79" s="330"/>
      <c r="WOS79" s="336"/>
      <c r="WOT79" s="220"/>
      <c r="WOV79" s="335"/>
      <c r="WOW79" s="330"/>
      <c r="WOX79" s="336"/>
      <c r="WOY79" s="220"/>
      <c r="WPA79" s="335"/>
      <c r="WPB79" s="330"/>
      <c r="WPC79" s="336"/>
      <c r="WPD79" s="220"/>
      <c r="WPF79" s="335"/>
      <c r="WPG79" s="330"/>
      <c r="WPH79" s="336"/>
      <c r="WPI79" s="220"/>
      <c r="WPK79" s="335"/>
      <c r="WPL79" s="330"/>
      <c r="WPM79" s="336"/>
      <c r="WPN79" s="220"/>
      <c r="WPP79" s="335"/>
      <c r="WPQ79" s="330"/>
      <c r="WPR79" s="336"/>
      <c r="WPS79" s="220"/>
      <c r="WPU79" s="335"/>
      <c r="WPV79" s="330"/>
      <c r="WPW79" s="336"/>
      <c r="WPX79" s="220"/>
      <c r="WPZ79" s="335"/>
      <c r="WQA79" s="330"/>
      <c r="WQB79" s="336"/>
      <c r="WQC79" s="220"/>
      <c r="WQE79" s="335"/>
      <c r="WQF79" s="330"/>
      <c r="WQG79" s="336"/>
      <c r="WQH79" s="220"/>
      <c r="WQJ79" s="335"/>
      <c r="WQK79" s="330"/>
      <c r="WQL79" s="336"/>
      <c r="WQM79" s="220"/>
      <c r="WQO79" s="335"/>
      <c r="WQP79" s="330"/>
      <c r="WQQ79" s="336"/>
      <c r="WQR79" s="220"/>
      <c r="WQT79" s="335"/>
      <c r="WQU79" s="330"/>
      <c r="WQV79" s="336"/>
      <c r="WQW79" s="220"/>
      <c r="WQY79" s="335"/>
      <c r="WQZ79" s="330"/>
      <c r="WRA79" s="336"/>
      <c r="WRB79" s="220"/>
      <c r="WRD79" s="335"/>
      <c r="WRE79" s="330"/>
      <c r="WRF79" s="336"/>
      <c r="WRG79" s="220"/>
      <c r="WRI79" s="335"/>
      <c r="WRJ79" s="330"/>
      <c r="WRK79" s="336"/>
      <c r="WRL79" s="220"/>
      <c r="WRN79" s="335"/>
      <c r="WRO79" s="330"/>
      <c r="WRP79" s="336"/>
      <c r="WRQ79" s="220"/>
      <c r="WRS79" s="335"/>
      <c r="WRT79" s="330"/>
      <c r="WRU79" s="336"/>
      <c r="WRV79" s="220"/>
      <c r="WRX79" s="335"/>
      <c r="WRY79" s="330"/>
      <c r="WRZ79" s="336"/>
      <c r="WSA79" s="220"/>
      <c r="WSC79" s="335"/>
      <c r="WSD79" s="330"/>
      <c r="WSE79" s="336"/>
      <c r="WSF79" s="220"/>
      <c r="WSH79" s="335"/>
      <c r="WSI79" s="330"/>
      <c r="WSJ79" s="336"/>
      <c r="WSK79" s="220"/>
      <c r="WSM79" s="335"/>
      <c r="WSN79" s="330"/>
      <c r="WSO79" s="336"/>
      <c r="WSP79" s="220"/>
      <c r="WSR79" s="335"/>
      <c r="WSS79" s="330"/>
      <c r="WST79" s="336"/>
      <c r="WSU79" s="220"/>
      <c r="WSW79" s="335"/>
      <c r="WSX79" s="330"/>
      <c r="WSY79" s="336"/>
      <c r="WSZ79" s="220"/>
      <c r="WTB79" s="335"/>
      <c r="WTC79" s="330"/>
      <c r="WTD79" s="336"/>
      <c r="WTE79" s="220"/>
      <c r="WTG79" s="335"/>
      <c r="WTH79" s="330"/>
      <c r="WTI79" s="336"/>
      <c r="WTJ79" s="220"/>
      <c r="WTL79" s="335"/>
      <c r="WTM79" s="330"/>
      <c r="WTN79" s="336"/>
      <c r="WTO79" s="220"/>
      <c r="WTQ79" s="335"/>
      <c r="WTR79" s="330"/>
      <c r="WTS79" s="336"/>
      <c r="WTT79" s="220"/>
      <c r="WTV79" s="335"/>
      <c r="WTW79" s="330"/>
      <c r="WTX79" s="336"/>
      <c r="WTY79" s="220"/>
      <c r="WUA79" s="335"/>
      <c r="WUB79" s="330"/>
      <c r="WUC79" s="336"/>
      <c r="WUD79" s="220"/>
      <c r="WUF79" s="335"/>
      <c r="WUG79" s="330"/>
      <c r="WUH79" s="336"/>
      <c r="WUI79" s="220"/>
      <c r="WUK79" s="335"/>
      <c r="WUL79" s="330"/>
      <c r="WUM79" s="336"/>
      <c r="WUN79" s="220"/>
      <c r="WUP79" s="335"/>
      <c r="WUQ79" s="330"/>
      <c r="WUR79" s="336"/>
      <c r="WUS79" s="220"/>
      <c r="WUU79" s="335"/>
      <c r="WUV79" s="330"/>
      <c r="WUW79" s="336"/>
      <c r="WUX79" s="220"/>
      <c r="WUZ79" s="335"/>
      <c r="WVA79" s="330"/>
      <c r="WVB79" s="336"/>
      <c r="WVC79" s="220"/>
      <c r="WVE79" s="335"/>
      <c r="WVF79" s="330"/>
      <c r="WVG79" s="336"/>
      <c r="WVH79" s="220"/>
      <c r="WVJ79" s="335"/>
      <c r="WVK79" s="330"/>
      <c r="WVL79" s="336"/>
      <c r="WVM79" s="220"/>
      <c r="WVO79" s="335"/>
      <c r="WVP79" s="330"/>
      <c r="WVQ79" s="336"/>
      <c r="WVR79" s="220"/>
      <c r="WVT79" s="335"/>
      <c r="WVU79" s="330"/>
      <c r="WVV79" s="336"/>
      <c r="WVW79" s="220"/>
      <c r="WVY79" s="335"/>
      <c r="WVZ79" s="330"/>
      <c r="WWA79" s="336"/>
      <c r="WWB79" s="220"/>
      <c r="WWD79" s="335"/>
      <c r="WWE79" s="330"/>
      <c r="WWF79" s="336"/>
      <c r="WWG79" s="220"/>
      <c r="WWI79" s="335"/>
      <c r="WWJ79" s="330"/>
      <c r="WWK79" s="336"/>
      <c r="WWL79" s="220"/>
      <c r="WWN79" s="335"/>
      <c r="WWO79" s="330"/>
      <c r="WWP79" s="336"/>
      <c r="WWQ79" s="220"/>
      <c r="WWS79" s="335"/>
      <c r="WWT79" s="330"/>
      <c r="WWU79" s="336"/>
      <c r="WWV79" s="220"/>
      <c r="WWX79" s="335"/>
      <c r="WWY79" s="330"/>
      <c r="WWZ79" s="336"/>
      <c r="WXA79" s="220"/>
      <c r="WXC79" s="335"/>
      <c r="WXD79" s="330"/>
      <c r="WXE79" s="336"/>
      <c r="WXF79" s="220"/>
      <c r="WXH79" s="335"/>
      <c r="WXI79" s="330"/>
      <c r="WXJ79" s="336"/>
      <c r="WXK79" s="220"/>
      <c r="WXM79" s="335"/>
      <c r="WXN79" s="330"/>
      <c r="WXO79" s="336"/>
      <c r="WXP79" s="220"/>
      <c r="WXR79" s="335"/>
      <c r="WXS79" s="330"/>
      <c r="WXT79" s="336"/>
      <c r="WXU79" s="220"/>
      <c r="WXW79" s="335"/>
      <c r="WXX79" s="330"/>
      <c r="WXY79" s="336"/>
      <c r="WXZ79" s="220"/>
      <c r="WYB79" s="335"/>
      <c r="WYC79" s="330"/>
      <c r="WYD79" s="336"/>
      <c r="WYE79" s="220"/>
      <c r="WYG79" s="335"/>
      <c r="WYH79" s="330"/>
      <c r="WYI79" s="336"/>
      <c r="WYJ79" s="220"/>
      <c r="WYL79" s="335"/>
      <c r="WYM79" s="330"/>
      <c r="WYN79" s="336"/>
      <c r="WYO79" s="220"/>
      <c r="WYQ79" s="335"/>
      <c r="WYR79" s="330"/>
      <c r="WYS79" s="336"/>
      <c r="WYT79" s="220"/>
      <c r="WYV79" s="335"/>
      <c r="WYW79" s="330"/>
      <c r="WYX79" s="336"/>
      <c r="WYY79" s="220"/>
      <c r="WZA79" s="335"/>
      <c r="WZB79" s="330"/>
      <c r="WZC79" s="336"/>
      <c r="WZD79" s="220"/>
      <c r="WZF79" s="335"/>
      <c r="WZG79" s="330"/>
      <c r="WZH79" s="336"/>
      <c r="WZI79" s="220"/>
      <c r="WZK79" s="335"/>
      <c r="WZL79" s="330"/>
      <c r="WZM79" s="336"/>
      <c r="WZN79" s="220"/>
      <c r="WZP79" s="335"/>
      <c r="WZQ79" s="330"/>
      <c r="WZR79" s="336"/>
      <c r="WZS79" s="220"/>
      <c r="WZU79" s="335"/>
      <c r="WZV79" s="330"/>
      <c r="WZW79" s="336"/>
      <c r="WZX79" s="220"/>
      <c r="WZZ79" s="335"/>
      <c r="XAA79" s="330"/>
      <c r="XAB79" s="336"/>
      <c r="XAC79" s="220"/>
      <c r="XAE79" s="335"/>
      <c r="XAF79" s="330"/>
      <c r="XAG79" s="336"/>
      <c r="XAH79" s="220"/>
      <c r="XAJ79" s="335"/>
      <c r="XAK79" s="330"/>
      <c r="XAL79" s="336"/>
      <c r="XAM79" s="220"/>
      <c r="XAO79" s="335"/>
      <c r="XAP79" s="330"/>
      <c r="XAQ79" s="336"/>
      <c r="XAR79" s="220"/>
      <c r="XAT79" s="335"/>
      <c r="XAU79" s="330"/>
      <c r="XAV79" s="336"/>
      <c r="XAW79" s="220"/>
      <c r="XAY79" s="335"/>
      <c r="XAZ79" s="330"/>
      <c r="XBA79" s="336"/>
      <c r="XBB79" s="220"/>
      <c r="XBD79" s="335"/>
      <c r="XBE79" s="330"/>
      <c r="XBF79" s="336"/>
      <c r="XBG79" s="220"/>
      <c r="XBI79" s="335"/>
      <c r="XBJ79" s="330"/>
      <c r="XBK79" s="336"/>
      <c r="XBL79" s="220"/>
      <c r="XBN79" s="335"/>
      <c r="XBO79" s="330"/>
      <c r="XBP79" s="336"/>
      <c r="XBQ79" s="220"/>
      <c r="XBS79" s="335"/>
      <c r="XBT79" s="330"/>
      <c r="XBU79" s="336"/>
      <c r="XBV79" s="220"/>
      <c r="XBX79" s="335"/>
      <c r="XBY79" s="330"/>
      <c r="XBZ79" s="336"/>
      <c r="XCA79" s="220"/>
      <c r="XCC79" s="335"/>
      <c r="XCD79" s="330"/>
      <c r="XCE79" s="336"/>
      <c r="XCF79" s="220"/>
      <c r="XCH79" s="335"/>
      <c r="XCI79" s="330"/>
      <c r="XCJ79" s="336"/>
      <c r="XCK79" s="220"/>
      <c r="XCM79" s="335"/>
      <c r="XCN79" s="330"/>
      <c r="XCO79" s="336"/>
      <c r="XCP79" s="220"/>
      <c r="XCR79" s="335"/>
      <c r="XCS79" s="330"/>
      <c r="XCT79" s="336"/>
      <c r="XCU79" s="220"/>
      <c r="XCW79" s="335"/>
      <c r="XCX79" s="330"/>
      <c r="XCY79" s="336"/>
      <c r="XCZ79" s="220"/>
      <c r="XDB79" s="335"/>
      <c r="XDC79" s="330"/>
      <c r="XDD79" s="336"/>
      <c r="XDE79" s="220"/>
      <c r="XDG79" s="335"/>
      <c r="XDH79" s="330"/>
      <c r="XDI79" s="336"/>
      <c r="XDJ79" s="220"/>
      <c r="XDL79" s="335"/>
      <c r="XDM79" s="330"/>
      <c r="XDN79" s="336"/>
      <c r="XDO79" s="220"/>
      <c r="XDQ79" s="335"/>
      <c r="XDR79" s="330"/>
      <c r="XDS79" s="336"/>
      <c r="XDT79" s="220"/>
      <c r="XDV79" s="335"/>
      <c r="XDW79" s="330"/>
      <c r="XDX79" s="336"/>
      <c r="XDY79" s="220"/>
      <c r="XEA79" s="335"/>
      <c r="XEB79" s="330"/>
      <c r="XEC79" s="336"/>
      <c r="XED79" s="220"/>
      <c r="XEF79" s="335"/>
      <c r="XEG79" s="330"/>
      <c r="XEH79" s="336"/>
      <c r="XEI79" s="220"/>
      <c r="XEK79" s="335"/>
      <c r="XEL79" s="330"/>
      <c r="XEM79" s="336"/>
      <c r="XEN79" s="220"/>
      <c r="XEP79" s="335"/>
      <c r="XEQ79" s="330"/>
      <c r="XER79" s="336"/>
      <c r="XES79" s="220"/>
      <c r="XEU79" s="335"/>
      <c r="XEV79" s="330"/>
      <c r="XEW79" s="336"/>
      <c r="XEX79" s="220"/>
      <c r="XEZ79" s="335"/>
      <c r="XFA79" s="330"/>
    </row>
    <row r="80" spans="1:1023 1025:2048 2050:6143 6145:7168 7170:11263 11265:12288 12290:16381" ht="27.9" customHeight="1" thickBot="1">
      <c r="A80" s="172" t="s">
        <v>1351</v>
      </c>
      <c r="B80" s="173" t="s">
        <v>0</v>
      </c>
      <c r="C80" s="221" t="s">
        <v>1</v>
      </c>
      <c r="D80" s="221" t="s">
        <v>1352</v>
      </c>
      <c r="E80" s="174" t="s">
        <v>1311</v>
      </c>
      <c r="F80" s="330"/>
      <c r="G80" s="330"/>
      <c r="H80" s="220"/>
      <c r="J80" s="335"/>
      <c r="K80" s="330"/>
      <c r="L80" s="330"/>
      <c r="M80" s="220"/>
      <c r="O80" s="335"/>
      <c r="P80" s="330"/>
      <c r="Q80" s="330"/>
      <c r="R80" s="220"/>
      <c r="T80" s="335"/>
      <c r="U80" s="330"/>
      <c r="V80" s="330"/>
      <c r="W80" s="220"/>
      <c r="Y80" s="335"/>
      <c r="Z80" s="330"/>
      <c r="AA80" s="330"/>
      <c r="AB80" s="220"/>
      <c r="AD80" s="335"/>
      <c r="AE80" s="330"/>
      <c r="AF80" s="330"/>
      <c r="AG80" s="220"/>
      <c r="AI80" s="335"/>
      <c r="AJ80" s="330"/>
      <c r="AK80" s="330"/>
      <c r="AL80" s="220"/>
      <c r="AN80" s="335"/>
      <c r="AO80" s="330"/>
      <c r="AP80" s="330"/>
      <c r="AQ80" s="220"/>
      <c r="AS80" s="335"/>
      <c r="AT80" s="330"/>
      <c r="AU80" s="330"/>
      <c r="AV80" s="220"/>
      <c r="AX80" s="335"/>
      <c r="AY80" s="330"/>
      <c r="AZ80" s="330"/>
      <c r="BA80" s="220"/>
      <c r="BC80" s="335"/>
      <c r="BD80" s="330"/>
      <c r="BE80" s="330"/>
      <c r="BF80" s="220"/>
      <c r="BH80" s="335"/>
      <c r="BI80" s="330"/>
      <c r="BJ80" s="330"/>
      <c r="BK80" s="220"/>
      <c r="BM80" s="335"/>
      <c r="BN80" s="330"/>
      <c r="BO80" s="330"/>
      <c r="BP80" s="220"/>
      <c r="BR80" s="335"/>
      <c r="BS80" s="330"/>
      <c r="BT80" s="330"/>
      <c r="BU80" s="220"/>
      <c r="BW80" s="335"/>
      <c r="BX80" s="330"/>
      <c r="BY80" s="330"/>
      <c r="BZ80" s="220"/>
      <c r="CB80" s="335"/>
      <c r="CC80" s="330"/>
      <c r="CD80" s="330"/>
      <c r="CE80" s="220"/>
      <c r="CG80" s="335"/>
      <c r="CH80" s="330"/>
      <c r="CI80" s="330"/>
      <c r="CJ80" s="220"/>
      <c r="CL80" s="335"/>
      <c r="CM80" s="330"/>
      <c r="CN80" s="330"/>
      <c r="CO80" s="220"/>
      <c r="CQ80" s="335"/>
      <c r="CR80" s="330"/>
      <c r="CS80" s="330"/>
      <c r="CT80" s="220"/>
      <c r="CV80" s="335"/>
      <c r="CW80" s="330"/>
      <c r="CX80" s="330"/>
      <c r="CY80" s="220"/>
      <c r="DA80" s="335"/>
      <c r="DB80" s="330"/>
      <c r="DC80" s="330"/>
      <c r="DD80" s="220"/>
      <c r="DF80" s="335"/>
      <c r="DG80" s="330"/>
      <c r="DH80" s="330"/>
      <c r="DI80" s="220"/>
      <c r="DK80" s="335"/>
      <c r="DL80" s="330"/>
      <c r="DM80" s="330"/>
      <c r="DN80" s="220"/>
      <c r="DP80" s="335"/>
      <c r="DQ80" s="330"/>
      <c r="DR80" s="330"/>
      <c r="DS80" s="220"/>
      <c r="DU80" s="335"/>
      <c r="DV80" s="330"/>
      <c r="DW80" s="330"/>
      <c r="DX80" s="220"/>
      <c r="DZ80" s="335"/>
      <c r="EA80" s="330"/>
      <c r="EB80" s="330"/>
      <c r="EC80" s="220"/>
      <c r="EE80" s="335"/>
      <c r="EF80" s="330"/>
      <c r="EG80" s="330"/>
      <c r="EH80" s="220"/>
      <c r="EJ80" s="335"/>
      <c r="EK80" s="330"/>
      <c r="EL80" s="330"/>
      <c r="EM80" s="220"/>
      <c r="EO80" s="335"/>
      <c r="EP80" s="330"/>
      <c r="EQ80" s="330"/>
      <c r="ER80" s="220"/>
      <c r="ET80" s="335"/>
      <c r="EU80" s="330"/>
      <c r="EV80" s="330"/>
      <c r="EW80" s="220"/>
      <c r="EY80" s="335"/>
      <c r="EZ80" s="330"/>
      <c r="FA80" s="330"/>
      <c r="FB80" s="220"/>
      <c r="FD80" s="335"/>
      <c r="FE80" s="330"/>
      <c r="FF80" s="330"/>
      <c r="FG80" s="220"/>
      <c r="FI80" s="335"/>
      <c r="FJ80" s="330"/>
      <c r="FK80" s="330"/>
      <c r="FL80" s="220"/>
      <c r="FN80" s="335"/>
      <c r="FO80" s="330"/>
      <c r="FP80" s="330"/>
      <c r="FQ80" s="220"/>
      <c r="FS80" s="335"/>
      <c r="FT80" s="330"/>
      <c r="FU80" s="330"/>
      <c r="FV80" s="220"/>
      <c r="FX80" s="335"/>
      <c r="FY80" s="330"/>
      <c r="FZ80" s="330"/>
      <c r="GA80" s="220"/>
      <c r="GC80" s="335"/>
      <c r="GD80" s="330"/>
      <c r="GE80" s="330"/>
      <c r="GF80" s="220"/>
      <c r="GH80" s="335"/>
      <c r="GI80" s="330"/>
      <c r="GJ80" s="330"/>
      <c r="GK80" s="220"/>
      <c r="GM80" s="335"/>
      <c r="GN80" s="330"/>
      <c r="GO80" s="330"/>
      <c r="GP80" s="220"/>
      <c r="GR80" s="335"/>
      <c r="GS80" s="330"/>
      <c r="GT80" s="330"/>
      <c r="GU80" s="220"/>
      <c r="GW80" s="335"/>
      <c r="GX80" s="330"/>
      <c r="GY80" s="330"/>
      <c r="GZ80" s="220"/>
      <c r="HB80" s="335"/>
      <c r="HC80" s="330"/>
      <c r="HD80" s="330"/>
      <c r="HE80" s="220"/>
      <c r="HG80" s="335"/>
      <c r="HH80" s="330"/>
      <c r="HI80" s="330"/>
      <c r="HJ80" s="220"/>
      <c r="HL80" s="335"/>
      <c r="HM80" s="330"/>
      <c r="HN80" s="330"/>
      <c r="HO80" s="220"/>
      <c r="HQ80" s="335"/>
      <c r="HR80" s="330"/>
      <c r="HS80" s="330"/>
      <c r="HT80" s="220"/>
      <c r="HV80" s="335"/>
      <c r="HW80" s="330"/>
      <c r="HX80" s="330"/>
      <c r="HY80" s="220"/>
      <c r="IA80" s="335"/>
      <c r="IB80" s="330"/>
      <c r="IC80" s="330"/>
      <c r="ID80" s="220"/>
      <c r="IF80" s="335"/>
      <c r="IG80" s="330"/>
      <c r="IH80" s="330"/>
      <c r="II80" s="220"/>
      <c r="IK80" s="335"/>
      <c r="IL80" s="330"/>
      <c r="IM80" s="330"/>
      <c r="IN80" s="220"/>
      <c r="IP80" s="335"/>
      <c r="IQ80" s="330"/>
      <c r="IR80" s="330"/>
      <c r="IS80" s="220"/>
      <c r="IU80" s="335"/>
      <c r="IV80" s="330"/>
      <c r="IW80" s="330"/>
      <c r="IX80" s="220"/>
      <c r="IZ80" s="335"/>
      <c r="JA80" s="330"/>
      <c r="JB80" s="330"/>
      <c r="JC80" s="220"/>
      <c r="JE80" s="335"/>
      <c r="JF80" s="330"/>
      <c r="JG80" s="330"/>
      <c r="JH80" s="220"/>
      <c r="JJ80" s="335"/>
      <c r="JK80" s="330"/>
      <c r="JL80" s="330"/>
      <c r="JM80" s="220"/>
      <c r="JO80" s="335"/>
      <c r="JP80" s="330"/>
      <c r="JQ80" s="330"/>
      <c r="JR80" s="220"/>
      <c r="JT80" s="335"/>
      <c r="JU80" s="330"/>
      <c r="JV80" s="330"/>
      <c r="JW80" s="220"/>
      <c r="JY80" s="335"/>
      <c r="JZ80" s="330"/>
      <c r="KA80" s="330"/>
      <c r="KB80" s="220"/>
      <c r="KD80" s="335"/>
      <c r="KE80" s="330"/>
      <c r="KF80" s="330"/>
      <c r="KG80" s="220"/>
      <c r="KI80" s="335"/>
      <c r="KJ80" s="330"/>
      <c r="KK80" s="330"/>
      <c r="KL80" s="220"/>
      <c r="KN80" s="335"/>
      <c r="KO80" s="330"/>
      <c r="KP80" s="330"/>
      <c r="KQ80" s="220"/>
      <c r="KS80" s="335"/>
      <c r="KT80" s="330"/>
      <c r="KU80" s="330"/>
      <c r="KV80" s="220"/>
      <c r="KX80" s="335"/>
      <c r="KY80" s="330"/>
      <c r="KZ80" s="330"/>
      <c r="LA80" s="220"/>
      <c r="LC80" s="335"/>
      <c r="LD80" s="330"/>
      <c r="LE80" s="330"/>
      <c r="LF80" s="220"/>
      <c r="LH80" s="335"/>
      <c r="LI80" s="330"/>
      <c r="LJ80" s="330"/>
      <c r="LK80" s="220"/>
      <c r="LM80" s="335"/>
      <c r="LN80" s="330"/>
      <c r="LO80" s="330"/>
      <c r="LP80" s="220"/>
      <c r="LR80" s="335"/>
      <c r="LS80" s="330"/>
      <c r="LT80" s="330"/>
      <c r="LU80" s="220"/>
      <c r="LW80" s="335"/>
      <c r="LX80" s="330"/>
      <c r="LY80" s="330"/>
      <c r="LZ80" s="220"/>
      <c r="MB80" s="335"/>
      <c r="MC80" s="330"/>
      <c r="MD80" s="330"/>
      <c r="ME80" s="220"/>
      <c r="MG80" s="335"/>
      <c r="MH80" s="330"/>
      <c r="MI80" s="330"/>
      <c r="MJ80" s="220"/>
      <c r="ML80" s="335"/>
      <c r="MM80" s="330"/>
      <c r="MN80" s="330"/>
      <c r="MO80" s="220"/>
      <c r="MQ80" s="335"/>
      <c r="MR80" s="330"/>
      <c r="MS80" s="330"/>
      <c r="MT80" s="220"/>
      <c r="MV80" s="335"/>
      <c r="MW80" s="330"/>
      <c r="MX80" s="330"/>
      <c r="MY80" s="220"/>
      <c r="NA80" s="335"/>
      <c r="NB80" s="330"/>
      <c r="NC80" s="330"/>
      <c r="ND80" s="220"/>
      <c r="NF80" s="335"/>
      <c r="NG80" s="330"/>
      <c r="NH80" s="330"/>
      <c r="NI80" s="220"/>
      <c r="NK80" s="335"/>
      <c r="NL80" s="330"/>
      <c r="NM80" s="330"/>
      <c r="NN80" s="220"/>
      <c r="NP80" s="335"/>
      <c r="NQ80" s="330"/>
      <c r="NR80" s="330"/>
      <c r="NS80" s="220"/>
      <c r="NU80" s="335"/>
      <c r="NV80" s="330"/>
      <c r="NW80" s="330"/>
      <c r="NX80" s="220"/>
      <c r="NZ80" s="335"/>
      <c r="OA80" s="330"/>
      <c r="OB80" s="330"/>
      <c r="OC80" s="220"/>
      <c r="OE80" s="335"/>
      <c r="OF80" s="330"/>
      <c r="OG80" s="330"/>
      <c r="OH80" s="220"/>
      <c r="OJ80" s="335"/>
      <c r="OK80" s="330"/>
      <c r="OL80" s="330"/>
      <c r="OM80" s="220"/>
      <c r="OO80" s="335"/>
      <c r="OP80" s="330"/>
      <c r="OQ80" s="330"/>
      <c r="OR80" s="220"/>
      <c r="OT80" s="335"/>
      <c r="OU80" s="330"/>
      <c r="OV80" s="330"/>
      <c r="OW80" s="220"/>
      <c r="OY80" s="335"/>
      <c r="OZ80" s="330"/>
      <c r="PA80" s="330"/>
      <c r="PB80" s="220"/>
      <c r="PD80" s="335"/>
      <c r="PE80" s="330"/>
      <c r="PF80" s="330"/>
      <c r="PG80" s="220"/>
      <c r="PI80" s="335"/>
      <c r="PJ80" s="330"/>
      <c r="PK80" s="330"/>
      <c r="PL80" s="220"/>
      <c r="PN80" s="335"/>
      <c r="PO80" s="330"/>
      <c r="PP80" s="330"/>
      <c r="PQ80" s="220"/>
      <c r="PS80" s="335"/>
      <c r="PT80" s="330"/>
      <c r="PU80" s="330"/>
      <c r="PV80" s="220"/>
      <c r="PX80" s="335"/>
      <c r="PY80" s="330"/>
      <c r="PZ80" s="330"/>
      <c r="QA80" s="220"/>
      <c r="QC80" s="335"/>
      <c r="QD80" s="330"/>
      <c r="QE80" s="330"/>
      <c r="QF80" s="220"/>
      <c r="QH80" s="335"/>
      <c r="QI80" s="330"/>
      <c r="QJ80" s="330"/>
      <c r="QK80" s="220"/>
      <c r="QM80" s="335"/>
      <c r="QN80" s="330"/>
      <c r="QO80" s="330"/>
      <c r="QP80" s="220"/>
      <c r="QR80" s="335"/>
      <c r="QS80" s="330"/>
      <c r="QT80" s="330"/>
      <c r="QU80" s="220"/>
      <c r="QW80" s="335"/>
      <c r="QX80" s="330"/>
      <c r="QY80" s="330"/>
      <c r="QZ80" s="220"/>
      <c r="RB80" s="335"/>
      <c r="RC80" s="330"/>
      <c r="RD80" s="330"/>
      <c r="RE80" s="220"/>
      <c r="RG80" s="335"/>
      <c r="RH80" s="330"/>
      <c r="RI80" s="330"/>
      <c r="RJ80" s="220"/>
      <c r="RL80" s="335"/>
      <c r="RM80" s="330"/>
      <c r="RN80" s="330"/>
      <c r="RO80" s="220"/>
      <c r="RQ80" s="335"/>
      <c r="RR80" s="330"/>
      <c r="RS80" s="330"/>
      <c r="RT80" s="220"/>
      <c r="RV80" s="335"/>
      <c r="RW80" s="330"/>
      <c r="RX80" s="330"/>
      <c r="RY80" s="220"/>
      <c r="SA80" s="335"/>
      <c r="SB80" s="330"/>
      <c r="SC80" s="330"/>
      <c r="SD80" s="220"/>
      <c r="SF80" s="335"/>
      <c r="SG80" s="330"/>
      <c r="SH80" s="330"/>
      <c r="SI80" s="220"/>
      <c r="SK80" s="335"/>
      <c r="SL80" s="330"/>
      <c r="SM80" s="330"/>
      <c r="SN80" s="220"/>
      <c r="SP80" s="335"/>
      <c r="SQ80" s="330"/>
      <c r="SR80" s="330"/>
      <c r="SS80" s="220"/>
      <c r="SU80" s="335"/>
      <c r="SV80" s="330"/>
      <c r="SW80" s="330"/>
      <c r="SX80" s="220"/>
      <c r="SZ80" s="335"/>
      <c r="TA80" s="330"/>
      <c r="TB80" s="330"/>
      <c r="TC80" s="220"/>
      <c r="TE80" s="335"/>
      <c r="TF80" s="330"/>
      <c r="TG80" s="330"/>
      <c r="TH80" s="220"/>
      <c r="TJ80" s="335"/>
      <c r="TK80" s="330"/>
      <c r="TL80" s="330"/>
      <c r="TM80" s="220"/>
      <c r="TO80" s="335"/>
      <c r="TP80" s="330"/>
      <c r="TQ80" s="330"/>
      <c r="TR80" s="220"/>
      <c r="TT80" s="335"/>
      <c r="TU80" s="330"/>
      <c r="TV80" s="330"/>
      <c r="TW80" s="220"/>
      <c r="TY80" s="335"/>
      <c r="TZ80" s="330"/>
      <c r="UA80" s="330"/>
      <c r="UB80" s="220"/>
      <c r="UD80" s="335"/>
      <c r="UE80" s="330"/>
      <c r="UF80" s="330"/>
      <c r="UG80" s="220"/>
      <c r="UI80" s="335"/>
      <c r="UJ80" s="330"/>
      <c r="UK80" s="330"/>
      <c r="UL80" s="220"/>
      <c r="UN80" s="335"/>
      <c r="UO80" s="330"/>
      <c r="UP80" s="330"/>
      <c r="UQ80" s="220"/>
      <c r="US80" s="335"/>
      <c r="UT80" s="330"/>
      <c r="UU80" s="330"/>
      <c r="UV80" s="220"/>
      <c r="UX80" s="335"/>
      <c r="UY80" s="330"/>
      <c r="UZ80" s="330"/>
      <c r="VA80" s="220"/>
      <c r="VC80" s="335"/>
      <c r="VD80" s="330"/>
      <c r="VE80" s="330"/>
      <c r="VF80" s="220"/>
      <c r="VH80" s="335"/>
      <c r="VI80" s="330"/>
      <c r="VJ80" s="330"/>
      <c r="VK80" s="220"/>
      <c r="VM80" s="335"/>
      <c r="VN80" s="330"/>
      <c r="VO80" s="330"/>
      <c r="VP80" s="220"/>
      <c r="VR80" s="335"/>
      <c r="VS80" s="330"/>
      <c r="VT80" s="330"/>
      <c r="VU80" s="220"/>
      <c r="VW80" s="335"/>
      <c r="VX80" s="330"/>
      <c r="VY80" s="330"/>
      <c r="VZ80" s="220"/>
      <c r="WB80" s="335"/>
      <c r="WC80" s="330"/>
      <c r="WD80" s="330"/>
      <c r="WE80" s="220"/>
      <c r="WG80" s="335"/>
      <c r="WH80" s="330"/>
      <c r="WI80" s="330"/>
      <c r="WJ80" s="220"/>
      <c r="WL80" s="335"/>
      <c r="WM80" s="330"/>
      <c r="WN80" s="330"/>
      <c r="WO80" s="220"/>
      <c r="WQ80" s="335"/>
      <c r="WR80" s="330"/>
      <c r="WS80" s="330"/>
      <c r="WT80" s="220"/>
      <c r="WV80" s="335"/>
      <c r="WW80" s="330"/>
      <c r="WX80" s="330"/>
      <c r="WY80" s="220"/>
      <c r="XA80" s="335"/>
      <c r="XB80" s="330"/>
      <c r="XC80" s="330"/>
      <c r="XD80" s="220"/>
      <c r="XF80" s="335"/>
      <c r="XG80" s="330"/>
      <c r="XH80" s="330"/>
      <c r="XI80" s="220"/>
      <c r="XK80" s="335"/>
      <c r="XL80" s="330"/>
      <c r="XM80" s="330"/>
      <c r="XN80" s="220"/>
      <c r="XP80" s="335"/>
      <c r="XQ80" s="330"/>
      <c r="XR80" s="330"/>
      <c r="XS80" s="220"/>
      <c r="XU80" s="335"/>
      <c r="XV80" s="330"/>
      <c r="XW80" s="330"/>
      <c r="XX80" s="220"/>
      <c r="XZ80" s="335"/>
      <c r="YA80" s="330"/>
      <c r="YB80" s="330"/>
      <c r="YC80" s="220"/>
      <c r="YE80" s="335"/>
      <c r="YF80" s="330"/>
      <c r="YG80" s="330"/>
      <c r="YH80" s="220"/>
      <c r="YJ80" s="335"/>
      <c r="YK80" s="330"/>
      <c r="YL80" s="330"/>
      <c r="YM80" s="220"/>
      <c r="YO80" s="335"/>
      <c r="YP80" s="330"/>
      <c r="YQ80" s="330"/>
      <c r="YR80" s="220"/>
      <c r="YT80" s="335"/>
      <c r="YU80" s="330"/>
      <c r="YV80" s="330"/>
      <c r="YW80" s="220"/>
      <c r="YY80" s="335"/>
      <c r="YZ80" s="330"/>
      <c r="ZA80" s="330"/>
      <c r="ZB80" s="220"/>
      <c r="ZD80" s="335"/>
      <c r="ZE80" s="330"/>
      <c r="ZF80" s="330"/>
      <c r="ZG80" s="220"/>
      <c r="ZI80" s="335"/>
      <c r="ZJ80" s="330"/>
      <c r="ZK80" s="330"/>
      <c r="ZL80" s="220"/>
      <c r="ZN80" s="335"/>
      <c r="ZO80" s="330"/>
      <c r="ZP80" s="330"/>
      <c r="ZQ80" s="220"/>
      <c r="ZS80" s="335"/>
      <c r="ZT80" s="330"/>
      <c r="ZU80" s="330"/>
      <c r="ZV80" s="220"/>
      <c r="ZX80" s="335"/>
      <c r="ZY80" s="330"/>
      <c r="ZZ80" s="330"/>
      <c r="AAA80" s="220"/>
      <c r="AAC80" s="335"/>
      <c r="AAD80" s="330"/>
      <c r="AAE80" s="330"/>
      <c r="AAF80" s="220"/>
      <c r="AAH80" s="335"/>
      <c r="AAI80" s="330"/>
      <c r="AAJ80" s="330"/>
      <c r="AAK80" s="220"/>
      <c r="AAM80" s="335"/>
      <c r="AAN80" s="330"/>
      <c r="AAO80" s="330"/>
      <c r="AAP80" s="220"/>
      <c r="AAR80" s="335"/>
      <c r="AAS80" s="330"/>
      <c r="AAT80" s="330"/>
      <c r="AAU80" s="220"/>
      <c r="AAW80" s="335"/>
      <c r="AAX80" s="330"/>
      <c r="AAY80" s="330"/>
      <c r="AAZ80" s="220"/>
      <c r="ABB80" s="335"/>
      <c r="ABC80" s="330"/>
      <c r="ABD80" s="330"/>
      <c r="ABE80" s="220"/>
      <c r="ABG80" s="335"/>
      <c r="ABH80" s="330"/>
      <c r="ABI80" s="330"/>
      <c r="ABJ80" s="220"/>
      <c r="ABL80" s="335"/>
      <c r="ABM80" s="330"/>
      <c r="ABN80" s="330"/>
      <c r="ABO80" s="220"/>
      <c r="ABQ80" s="335"/>
      <c r="ABR80" s="330"/>
      <c r="ABS80" s="330"/>
      <c r="ABT80" s="220"/>
      <c r="ABV80" s="335"/>
      <c r="ABW80" s="330"/>
      <c r="ABX80" s="330"/>
      <c r="ABY80" s="220"/>
      <c r="ACA80" s="335"/>
      <c r="ACB80" s="330"/>
      <c r="ACC80" s="330"/>
      <c r="ACD80" s="220"/>
      <c r="ACF80" s="335"/>
      <c r="ACG80" s="330"/>
      <c r="ACH80" s="330"/>
      <c r="ACI80" s="220"/>
      <c r="ACK80" s="335"/>
      <c r="ACL80" s="330"/>
      <c r="ACM80" s="330"/>
      <c r="ACN80" s="220"/>
      <c r="ACP80" s="335"/>
      <c r="ACQ80" s="330"/>
      <c r="ACR80" s="330"/>
      <c r="ACS80" s="220"/>
      <c r="ACU80" s="335"/>
      <c r="ACV80" s="330"/>
      <c r="ACW80" s="330"/>
      <c r="ACX80" s="220"/>
      <c r="ACZ80" s="335"/>
      <c r="ADA80" s="330"/>
      <c r="ADB80" s="330"/>
      <c r="ADC80" s="220"/>
      <c r="ADE80" s="335"/>
      <c r="ADF80" s="330"/>
      <c r="ADG80" s="330"/>
      <c r="ADH80" s="220"/>
      <c r="ADJ80" s="335"/>
      <c r="ADK80" s="330"/>
      <c r="ADL80" s="330"/>
      <c r="ADM80" s="220"/>
      <c r="ADO80" s="335"/>
      <c r="ADP80" s="330"/>
      <c r="ADQ80" s="330"/>
      <c r="ADR80" s="220"/>
      <c r="ADT80" s="335"/>
      <c r="ADU80" s="330"/>
      <c r="ADV80" s="330"/>
      <c r="ADW80" s="220"/>
      <c r="ADY80" s="335"/>
      <c r="ADZ80" s="330"/>
      <c r="AEA80" s="330"/>
      <c r="AEB80" s="220"/>
      <c r="AED80" s="335"/>
      <c r="AEE80" s="330"/>
      <c r="AEF80" s="330"/>
      <c r="AEG80" s="220"/>
      <c r="AEI80" s="335"/>
      <c r="AEJ80" s="330"/>
      <c r="AEK80" s="330"/>
      <c r="AEL80" s="220"/>
      <c r="AEN80" s="335"/>
      <c r="AEO80" s="330"/>
      <c r="AEP80" s="330"/>
      <c r="AEQ80" s="220"/>
      <c r="AES80" s="335"/>
      <c r="AET80" s="330"/>
      <c r="AEU80" s="330"/>
      <c r="AEV80" s="220"/>
      <c r="AEX80" s="335"/>
      <c r="AEY80" s="330"/>
      <c r="AEZ80" s="330"/>
      <c r="AFA80" s="220"/>
      <c r="AFC80" s="335"/>
      <c r="AFD80" s="330"/>
      <c r="AFE80" s="330"/>
      <c r="AFF80" s="220"/>
      <c r="AFH80" s="335"/>
      <c r="AFI80" s="330"/>
      <c r="AFJ80" s="330"/>
      <c r="AFK80" s="220"/>
      <c r="AFM80" s="335"/>
      <c r="AFN80" s="330"/>
      <c r="AFO80" s="330"/>
      <c r="AFP80" s="220"/>
      <c r="AFR80" s="335"/>
      <c r="AFS80" s="330"/>
      <c r="AFT80" s="330"/>
      <c r="AFU80" s="220"/>
      <c r="AFW80" s="335"/>
      <c r="AFX80" s="330"/>
      <c r="AFY80" s="330"/>
      <c r="AFZ80" s="220"/>
      <c r="AGB80" s="335"/>
      <c r="AGC80" s="330"/>
      <c r="AGD80" s="330"/>
      <c r="AGE80" s="220"/>
      <c r="AGG80" s="335"/>
      <c r="AGH80" s="330"/>
      <c r="AGI80" s="330"/>
      <c r="AGJ80" s="220"/>
      <c r="AGL80" s="335"/>
      <c r="AGM80" s="330"/>
      <c r="AGN80" s="330"/>
      <c r="AGO80" s="220"/>
      <c r="AGQ80" s="335"/>
      <c r="AGR80" s="330"/>
      <c r="AGS80" s="330"/>
      <c r="AGT80" s="220"/>
      <c r="AGV80" s="335"/>
      <c r="AGW80" s="330"/>
      <c r="AGX80" s="330"/>
      <c r="AGY80" s="220"/>
      <c r="AHA80" s="335"/>
      <c r="AHB80" s="330"/>
      <c r="AHC80" s="330"/>
      <c r="AHD80" s="220"/>
      <c r="AHF80" s="335"/>
      <c r="AHG80" s="330"/>
      <c r="AHH80" s="330"/>
      <c r="AHI80" s="220"/>
      <c r="AHK80" s="335"/>
      <c r="AHL80" s="330"/>
      <c r="AHM80" s="330"/>
      <c r="AHN80" s="220"/>
      <c r="AHP80" s="335"/>
      <c r="AHQ80" s="330"/>
      <c r="AHR80" s="330"/>
      <c r="AHS80" s="220"/>
      <c r="AHU80" s="335"/>
      <c r="AHV80" s="330"/>
      <c r="AHW80" s="330"/>
      <c r="AHX80" s="220"/>
      <c r="AHZ80" s="335"/>
      <c r="AIA80" s="330"/>
      <c r="AIB80" s="330"/>
      <c r="AIC80" s="220"/>
      <c r="AIE80" s="335"/>
      <c r="AIF80" s="330"/>
      <c r="AIG80" s="330"/>
      <c r="AIH80" s="220"/>
      <c r="AIJ80" s="335"/>
      <c r="AIK80" s="330"/>
      <c r="AIL80" s="330"/>
      <c r="AIM80" s="220"/>
      <c r="AIO80" s="335"/>
      <c r="AIP80" s="330"/>
      <c r="AIQ80" s="330"/>
      <c r="AIR80" s="220"/>
      <c r="AIT80" s="335"/>
      <c r="AIU80" s="330"/>
      <c r="AIV80" s="330"/>
      <c r="AIW80" s="220"/>
      <c r="AIY80" s="335"/>
      <c r="AIZ80" s="330"/>
      <c r="AJA80" s="330"/>
      <c r="AJB80" s="220"/>
      <c r="AJD80" s="335"/>
      <c r="AJE80" s="330"/>
      <c r="AJF80" s="330"/>
      <c r="AJG80" s="220"/>
      <c r="AJI80" s="335"/>
      <c r="AJJ80" s="330"/>
      <c r="AJK80" s="330"/>
      <c r="AJL80" s="220"/>
      <c r="AJN80" s="335"/>
      <c r="AJO80" s="330"/>
      <c r="AJP80" s="330"/>
      <c r="AJQ80" s="220"/>
      <c r="AJS80" s="335"/>
      <c r="AJT80" s="330"/>
      <c r="AJU80" s="330"/>
      <c r="AJV80" s="220"/>
      <c r="AJX80" s="335"/>
      <c r="AJY80" s="330"/>
      <c r="AJZ80" s="330"/>
      <c r="AKA80" s="220"/>
      <c r="AKC80" s="335"/>
      <c r="AKD80" s="330"/>
      <c r="AKE80" s="330"/>
      <c r="AKF80" s="220"/>
      <c r="AKH80" s="335"/>
      <c r="AKI80" s="330"/>
      <c r="AKJ80" s="330"/>
      <c r="AKK80" s="220"/>
      <c r="AKM80" s="335"/>
      <c r="AKN80" s="330"/>
      <c r="AKO80" s="330"/>
      <c r="AKP80" s="220"/>
      <c r="AKR80" s="335"/>
      <c r="AKS80" s="330"/>
      <c r="AKT80" s="330"/>
      <c r="AKU80" s="220"/>
      <c r="AKW80" s="335"/>
      <c r="AKX80" s="330"/>
      <c r="AKY80" s="330"/>
      <c r="AKZ80" s="220"/>
      <c r="ALB80" s="335"/>
      <c r="ALC80" s="330"/>
      <c r="ALD80" s="330"/>
      <c r="ALE80" s="220"/>
      <c r="ALG80" s="335"/>
      <c r="ALH80" s="330"/>
      <c r="ALI80" s="330"/>
      <c r="ALJ80" s="220"/>
      <c r="ALL80" s="335"/>
      <c r="ALM80" s="330"/>
      <c r="ALN80" s="330"/>
      <c r="ALO80" s="220"/>
      <c r="ALQ80" s="335"/>
      <c r="ALR80" s="330"/>
      <c r="ALS80" s="330"/>
      <c r="ALT80" s="220"/>
      <c r="ALV80" s="335"/>
      <c r="ALW80" s="330"/>
      <c r="ALX80" s="330"/>
      <c r="ALY80" s="220"/>
      <c r="AMA80" s="335"/>
      <c r="AMB80" s="330"/>
      <c r="AMC80" s="330"/>
      <c r="AMD80" s="220"/>
      <c r="AMF80" s="335"/>
      <c r="AMG80" s="330"/>
      <c r="AMH80" s="330"/>
      <c r="AMI80" s="220"/>
      <c r="AMK80" s="335"/>
      <c r="AML80" s="330"/>
      <c r="AMM80" s="330"/>
      <c r="AMN80" s="220"/>
      <c r="AMP80" s="335"/>
      <c r="AMQ80" s="330"/>
      <c r="AMR80" s="330"/>
      <c r="AMS80" s="220"/>
      <c r="AMU80" s="335"/>
      <c r="AMV80" s="330"/>
      <c r="AMW80" s="330"/>
      <c r="AMX80" s="220"/>
      <c r="AMZ80" s="335"/>
      <c r="ANA80" s="330"/>
      <c r="ANB80" s="330"/>
      <c r="ANC80" s="220"/>
      <c r="ANE80" s="335"/>
      <c r="ANF80" s="330"/>
      <c r="ANG80" s="330"/>
      <c r="ANH80" s="220"/>
      <c r="ANJ80" s="335"/>
      <c r="ANK80" s="330"/>
      <c r="ANL80" s="330"/>
      <c r="ANM80" s="220"/>
      <c r="ANO80" s="335"/>
      <c r="ANP80" s="330"/>
      <c r="ANQ80" s="330"/>
      <c r="ANR80" s="220"/>
      <c r="ANT80" s="335"/>
      <c r="ANU80" s="330"/>
      <c r="ANV80" s="330"/>
      <c r="ANW80" s="220"/>
      <c r="ANY80" s="335"/>
      <c r="ANZ80" s="330"/>
      <c r="AOA80" s="330"/>
      <c r="AOB80" s="220"/>
      <c r="AOD80" s="335"/>
      <c r="AOE80" s="330"/>
      <c r="AOF80" s="330"/>
      <c r="AOG80" s="220"/>
      <c r="AOI80" s="335"/>
      <c r="AOJ80" s="330"/>
      <c r="AOK80" s="330"/>
      <c r="AOL80" s="220"/>
      <c r="AON80" s="335"/>
      <c r="AOO80" s="330"/>
      <c r="AOP80" s="330"/>
      <c r="AOQ80" s="220"/>
      <c r="AOS80" s="335"/>
      <c r="AOT80" s="330"/>
      <c r="AOU80" s="330"/>
      <c r="AOV80" s="220"/>
      <c r="AOX80" s="335"/>
      <c r="AOY80" s="330"/>
      <c r="AOZ80" s="330"/>
      <c r="APA80" s="220"/>
      <c r="APC80" s="335"/>
      <c r="APD80" s="330"/>
      <c r="APE80" s="330"/>
      <c r="APF80" s="220"/>
      <c r="APH80" s="335"/>
      <c r="API80" s="330"/>
      <c r="APJ80" s="330"/>
      <c r="APK80" s="220"/>
      <c r="APM80" s="335"/>
      <c r="APN80" s="330"/>
      <c r="APO80" s="330"/>
      <c r="APP80" s="220"/>
      <c r="APR80" s="335"/>
      <c r="APS80" s="330"/>
      <c r="APT80" s="330"/>
      <c r="APU80" s="220"/>
      <c r="APW80" s="335"/>
      <c r="APX80" s="330"/>
      <c r="APY80" s="330"/>
      <c r="APZ80" s="220"/>
      <c r="AQB80" s="335"/>
      <c r="AQC80" s="330"/>
      <c r="AQD80" s="330"/>
      <c r="AQE80" s="220"/>
      <c r="AQG80" s="335"/>
      <c r="AQH80" s="330"/>
      <c r="AQI80" s="330"/>
      <c r="AQJ80" s="220"/>
      <c r="AQL80" s="335"/>
      <c r="AQM80" s="330"/>
      <c r="AQN80" s="330"/>
      <c r="AQO80" s="220"/>
      <c r="AQQ80" s="335"/>
      <c r="AQR80" s="330"/>
      <c r="AQS80" s="330"/>
      <c r="AQT80" s="220"/>
      <c r="AQV80" s="335"/>
      <c r="AQW80" s="330"/>
      <c r="AQX80" s="330"/>
      <c r="AQY80" s="220"/>
      <c r="ARA80" s="335"/>
      <c r="ARB80" s="330"/>
      <c r="ARC80" s="330"/>
      <c r="ARD80" s="220"/>
      <c r="ARF80" s="335"/>
      <c r="ARG80" s="330"/>
      <c r="ARH80" s="330"/>
      <c r="ARI80" s="220"/>
      <c r="ARK80" s="335"/>
      <c r="ARL80" s="330"/>
      <c r="ARM80" s="330"/>
      <c r="ARN80" s="220"/>
      <c r="ARP80" s="335"/>
      <c r="ARQ80" s="330"/>
      <c r="ARR80" s="330"/>
      <c r="ARS80" s="220"/>
      <c r="ARU80" s="335"/>
      <c r="ARV80" s="330"/>
      <c r="ARW80" s="330"/>
      <c r="ARX80" s="220"/>
      <c r="ARZ80" s="335"/>
      <c r="ASA80" s="330"/>
      <c r="ASB80" s="330"/>
      <c r="ASC80" s="220"/>
      <c r="ASE80" s="335"/>
      <c r="ASF80" s="330"/>
      <c r="ASG80" s="330"/>
      <c r="ASH80" s="220"/>
      <c r="ASJ80" s="335"/>
      <c r="ASK80" s="330"/>
      <c r="ASL80" s="330"/>
      <c r="ASM80" s="220"/>
      <c r="ASO80" s="335"/>
      <c r="ASP80" s="330"/>
      <c r="ASQ80" s="330"/>
      <c r="ASR80" s="220"/>
      <c r="AST80" s="335"/>
      <c r="ASU80" s="330"/>
      <c r="ASV80" s="330"/>
      <c r="ASW80" s="220"/>
      <c r="ASY80" s="335"/>
      <c r="ASZ80" s="330"/>
      <c r="ATA80" s="330"/>
      <c r="ATB80" s="220"/>
      <c r="ATD80" s="335"/>
      <c r="ATE80" s="330"/>
      <c r="ATF80" s="330"/>
      <c r="ATG80" s="220"/>
      <c r="ATI80" s="335"/>
      <c r="ATJ80" s="330"/>
      <c r="ATK80" s="330"/>
      <c r="ATL80" s="220"/>
      <c r="ATN80" s="335"/>
      <c r="ATO80" s="330"/>
      <c r="ATP80" s="330"/>
      <c r="ATQ80" s="220"/>
      <c r="ATS80" s="335"/>
      <c r="ATT80" s="330"/>
      <c r="ATU80" s="330"/>
      <c r="ATV80" s="220"/>
      <c r="ATX80" s="335"/>
      <c r="ATY80" s="330"/>
      <c r="ATZ80" s="330"/>
      <c r="AUA80" s="220"/>
      <c r="AUC80" s="335"/>
      <c r="AUD80" s="330"/>
      <c r="AUE80" s="330"/>
      <c r="AUF80" s="220"/>
      <c r="AUH80" s="335"/>
      <c r="AUI80" s="330"/>
      <c r="AUJ80" s="330"/>
      <c r="AUK80" s="220"/>
      <c r="AUM80" s="335"/>
      <c r="AUN80" s="330"/>
      <c r="AUO80" s="330"/>
      <c r="AUP80" s="220"/>
      <c r="AUR80" s="335"/>
      <c r="AUS80" s="330"/>
      <c r="AUT80" s="330"/>
      <c r="AUU80" s="220"/>
      <c r="AUW80" s="335"/>
      <c r="AUX80" s="330"/>
      <c r="AUY80" s="330"/>
      <c r="AUZ80" s="220"/>
      <c r="AVB80" s="335"/>
      <c r="AVC80" s="330"/>
      <c r="AVD80" s="330"/>
      <c r="AVE80" s="220"/>
      <c r="AVG80" s="335"/>
      <c r="AVH80" s="330"/>
      <c r="AVI80" s="330"/>
      <c r="AVJ80" s="220"/>
      <c r="AVL80" s="335"/>
      <c r="AVM80" s="330"/>
      <c r="AVN80" s="330"/>
      <c r="AVO80" s="220"/>
      <c r="AVQ80" s="335"/>
      <c r="AVR80" s="330"/>
      <c r="AVS80" s="330"/>
      <c r="AVT80" s="220"/>
      <c r="AVV80" s="335"/>
      <c r="AVW80" s="330"/>
      <c r="AVX80" s="330"/>
      <c r="AVY80" s="220"/>
      <c r="AWA80" s="335"/>
      <c r="AWB80" s="330"/>
      <c r="AWC80" s="330"/>
      <c r="AWD80" s="220"/>
      <c r="AWF80" s="335"/>
      <c r="AWG80" s="330"/>
      <c r="AWH80" s="330"/>
      <c r="AWI80" s="220"/>
      <c r="AWK80" s="335"/>
      <c r="AWL80" s="330"/>
      <c r="AWM80" s="330"/>
      <c r="AWN80" s="220"/>
      <c r="AWP80" s="335"/>
      <c r="AWQ80" s="330"/>
      <c r="AWR80" s="330"/>
      <c r="AWS80" s="220"/>
      <c r="AWU80" s="335"/>
      <c r="AWV80" s="330"/>
      <c r="AWW80" s="330"/>
      <c r="AWX80" s="220"/>
      <c r="AWZ80" s="335"/>
      <c r="AXA80" s="330"/>
      <c r="AXB80" s="330"/>
      <c r="AXC80" s="220"/>
      <c r="AXE80" s="335"/>
      <c r="AXF80" s="330"/>
      <c r="AXG80" s="330"/>
      <c r="AXH80" s="220"/>
      <c r="AXJ80" s="335"/>
      <c r="AXK80" s="330"/>
      <c r="AXL80" s="330"/>
      <c r="AXM80" s="220"/>
      <c r="AXO80" s="335"/>
      <c r="AXP80" s="330"/>
      <c r="AXQ80" s="330"/>
      <c r="AXR80" s="220"/>
      <c r="AXT80" s="335"/>
      <c r="AXU80" s="330"/>
      <c r="AXV80" s="330"/>
      <c r="AXW80" s="220"/>
      <c r="AXY80" s="335"/>
      <c r="AXZ80" s="330"/>
      <c r="AYA80" s="330"/>
      <c r="AYB80" s="220"/>
      <c r="AYD80" s="335"/>
      <c r="AYE80" s="330"/>
      <c r="AYF80" s="330"/>
      <c r="AYG80" s="220"/>
      <c r="AYI80" s="335"/>
      <c r="AYJ80" s="330"/>
      <c r="AYK80" s="330"/>
      <c r="AYL80" s="220"/>
      <c r="AYN80" s="335"/>
      <c r="AYO80" s="330"/>
      <c r="AYP80" s="330"/>
      <c r="AYQ80" s="220"/>
      <c r="AYS80" s="335"/>
      <c r="AYT80" s="330"/>
      <c r="AYU80" s="330"/>
      <c r="AYV80" s="220"/>
      <c r="AYX80" s="335"/>
      <c r="AYY80" s="330"/>
      <c r="AYZ80" s="330"/>
      <c r="AZA80" s="220"/>
      <c r="AZC80" s="335"/>
      <c r="AZD80" s="330"/>
      <c r="AZE80" s="330"/>
      <c r="AZF80" s="220"/>
      <c r="AZH80" s="335"/>
      <c r="AZI80" s="330"/>
      <c r="AZJ80" s="330"/>
      <c r="AZK80" s="220"/>
      <c r="AZM80" s="335"/>
      <c r="AZN80" s="330"/>
      <c r="AZO80" s="330"/>
      <c r="AZP80" s="220"/>
      <c r="AZR80" s="335"/>
      <c r="AZS80" s="330"/>
      <c r="AZT80" s="330"/>
      <c r="AZU80" s="220"/>
      <c r="AZW80" s="335"/>
      <c r="AZX80" s="330"/>
      <c r="AZY80" s="330"/>
      <c r="AZZ80" s="220"/>
      <c r="BAB80" s="335"/>
      <c r="BAC80" s="330"/>
      <c r="BAD80" s="330"/>
      <c r="BAE80" s="220"/>
      <c r="BAG80" s="335"/>
      <c r="BAH80" s="330"/>
      <c r="BAI80" s="330"/>
      <c r="BAJ80" s="220"/>
      <c r="BAL80" s="335"/>
      <c r="BAM80" s="330"/>
      <c r="BAN80" s="330"/>
      <c r="BAO80" s="220"/>
      <c r="BAQ80" s="335"/>
      <c r="BAR80" s="330"/>
      <c r="BAS80" s="330"/>
      <c r="BAT80" s="220"/>
      <c r="BAV80" s="335"/>
      <c r="BAW80" s="330"/>
      <c r="BAX80" s="330"/>
      <c r="BAY80" s="220"/>
      <c r="BBA80" s="335"/>
      <c r="BBB80" s="330"/>
      <c r="BBC80" s="330"/>
      <c r="BBD80" s="220"/>
      <c r="BBF80" s="335"/>
      <c r="BBG80" s="330"/>
      <c r="BBH80" s="330"/>
      <c r="BBI80" s="220"/>
      <c r="BBK80" s="335"/>
      <c r="BBL80" s="330"/>
      <c r="BBM80" s="330"/>
      <c r="BBN80" s="220"/>
      <c r="BBP80" s="335"/>
      <c r="BBQ80" s="330"/>
      <c r="BBR80" s="330"/>
      <c r="BBS80" s="220"/>
      <c r="BBU80" s="335"/>
      <c r="BBV80" s="330"/>
      <c r="BBW80" s="330"/>
      <c r="BBX80" s="220"/>
      <c r="BBZ80" s="335"/>
      <c r="BCA80" s="330"/>
      <c r="BCB80" s="330"/>
      <c r="BCC80" s="220"/>
      <c r="BCE80" s="335"/>
      <c r="BCF80" s="330"/>
      <c r="BCG80" s="330"/>
      <c r="BCH80" s="220"/>
      <c r="BCJ80" s="335"/>
      <c r="BCK80" s="330"/>
      <c r="BCL80" s="330"/>
      <c r="BCM80" s="220"/>
      <c r="BCO80" s="335"/>
      <c r="BCP80" s="330"/>
      <c r="BCQ80" s="330"/>
      <c r="BCR80" s="220"/>
      <c r="BCT80" s="335"/>
      <c r="BCU80" s="330"/>
      <c r="BCV80" s="330"/>
      <c r="BCW80" s="220"/>
      <c r="BCY80" s="335"/>
      <c r="BCZ80" s="330"/>
      <c r="BDA80" s="330"/>
      <c r="BDB80" s="220"/>
      <c r="BDD80" s="335"/>
      <c r="BDE80" s="330"/>
      <c r="BDF80" s="330"/>
      <c r="BDG80" s="220"/>
      <c r="BDI80" s="335"/>
      <c r="BDJ80" s="330"/>
      <c r="BDK80" s="330"/>
      <c r="BDL80" s="220"/>
      <c r="BDN80" s="335"/>
      <c r="BDO80" s="330"/>
      <c r="BDP80" s="330"/>
      <c r="BDQ80" s="220"/>
      <c r="BDS80" s="335"/>
      <c r="BDT80" s="330"/>
      <c r="BDU80" s="330"/>
      <c r="BDV80" s="220"/>
      <c r="BDX80" s="335"/>
      <c r="BDY80" s="330"/>
      <c r="BDZ80" s="330"/>
      <c r="BEA80" s="220"/>
      <c r="BEC80" s="335"/>
      <c r="BED80" s="330"/>
      <c r="BEE80" s="330"/>
      <c r="BEF80" s="220"/>
      <c r="BEH80" s="335"/>
      <c r="BEI80" s="330"/>
      <c r="BEJ80" s="330"/>
      <c r="BEK80" s="220"/>
      <c r="BEM80" s="335"/>
      <c r="BEN80" s="330"/>
      <c r="BEO80" s="330"/>
      <c r="BEP80" s="220"/>
      <c r="BER80" s="335"/>
      <c r="BES80" s="330"/>
      <c r="BET80" s="330"/>
      <c r="BEU80" s="220"/>
      <c r="BEW80" s="335"/>
      <c r="BEX80" s="330"/>
      <c r="BEY80" s="330"/>
      <c r="BEZ80" s="220"/>
      <c r="BFB80" s="335"/>
      <c r="BFC80" s="330"/>
      <c r="BFD80" s="330"/>
      <c r="BFE80" s="220"/>
      <c r="BFG80" s="335"/>
      <c r="BFH80" s="330"/>
      <c r="BFI80" s="330"/>
      <c r="BFJ80" s="220"/>
      <c r="BFL80" s="335"/>
      <c r="BFM80" s="330"/>
      <c r="BFN80" s="330"/>
      <c r="BFO80" s="220"/>
      <c r="BFQ80" s="335"/>
      <c r="BFR80" s="330"/>
      <c r="BFS80" s="330"/>
      <c r="BFT80" s="220"/>
      <c r="BFV80" s="335"/>
      <c r="BFW80" s="330"/>
      <c r="BFX80" s="330"/>
      <c r="BFY80" s="220"/>
      <c r="BGA80" s="335"/>
      <c r="BGB80" s="330"/>
      <c r="BGC80" s="330"/>
      <c r="BGD80" s="220"/>
      <c r="BGF80" s="335"/>
      <c r="BGG80" s="330"/>
      <c r="BGH80" s="330"/>
      <c r="BGI80" s="220"/>
      <c r="BGK80" s="335"/>
      <c r="BGL80" s="330"/>
      <c r="BGM80" s="330"/>
      <c r="BGN80" s="220"/>
      <c r="BGP80" s="335"/>
      <c r="BGQ80" s="330"/>
      <c r="BGR80" s="330"/>
      <c r="BGS80" s="220"/>
      <c r="BGU80" s="335"/>
      <c r="BGV80" s="330"/>
      <c r="BGW80" s="330"/>
      <c r="BGX80" s="220"/>
      <c r="BGZ80" s="335"/>
      <c r="BHA80" s="330"/>
      <c r="BHB80" s="330"/>
      <c r="BHC80" s="220"/>
      <c r="BHE80" s="335"/>
      <c r="BHF80" s="330"/>
      <c r="BHG80" s="330"/>
      <c r="BHH80" s="220"/>
      <c r="BHJ80" s="335"/>
      <c r="BHK80" s="330"/>
      <c r="BHL80" s="330"/>
      <c r="BHM80" s="220"/>
      <c r="BHO80" s="335"/>
      <c r="BHP80" s="330"/>
      <c r="BHQ80" s="330"/>
      <c r="BHR80" s="220"/>
      <c r="BHT80" s="335"/>
      <c r="BHU80" s="330"/>
      <c r="BHV80" s="330"/>
      <c r="BHW80" s="220"/>
      <c r="BHY80" s="335"/>
      <c r="BHZ80" s="330"/>
      <c r="BIA80" s="330"/>
      <c r="BIB80" s="220"/>
      <c r="BID80" s="335"/>
      <c r="BIE80" s="330"/>
      <c r="BIF80" s="330"/>
      <c r="BIG80" s="220"/>
      <c r="BII80" s="335"/>
      <c r="BIJ80" s="330"/>
      <c r="BIK80" s="330"/>
      <c r="BIL80" s="220"/>
      <c r="BIN80" s="335"/>
      <c r="BIO80" s="330"/>
      <c r="BIP80" s="330"/>
      <c r="BIQ80" s="220"/>
      <c r="BIS80" s="335"/>
      <c r="BIT80" s="330"/>
      <c r="BIU80" s="330"/>
      <c r="BIV80" s="220"/>
      <c r="BIX80" s="335"/>
      <c r="BIY80" s="330"/>
      <c r="BIZ80" s="330"/>
      <c r="BJA80" s="220"/>
      <c r="BJC80" s="335"/>
      <c r="BJD80" s="330"/>
      <c r="BJE80" s="330"/>
      <c r="BJF80" s="220"/>
      <c r="BJH80" s="335"/>
      <c r="BJI80" s="330"/>
      <c r="BJJ80" s="330"/>
      <c r="BJK80" s="220"/>
      <c r="BJM80" s="335"/>
      <c r="BJN80" s="330"/>
      <c r="BJO80" s="330"/>
      <c r="BJP80" s="220"/>
      <c r="BJR80" s="335"/>
      <c r="BJS80" s="330"/>
      <c r="BJT80" s="330"/>
      <c r="BJU80" s="220"/>
      <c r="BJW80" s="335"/>
      <c r="BJX80" s="330"/>
      <c r="BJY80" s="330"/>
      <c r="BJZ80" s="220"/>
      <c r="BKB80" s="335"/>
      <c r="BKC80" s="330"/>
      <c r="BKD80" s="330"/>
      <c r="BKE80" s="220"/>
      <c r="BKG80" s="335"/>
      <c r="BKH80" s="330"/>
      <c r="BKI80" s="330"/>
      <c r="BKJ80" s="220"/>
      <c r="BKL80" s="335"/>
      <c r="BKM80" s="330"/>
      <c r="BKN80" s="330"/>
      <c r="BKO80" s="220"/>
      <c r="BKQ80" s="335"/>
      <c r="BKR80" s="330"/>
      <c r="BKS80" s="330"/>
      <c r="BKT80" s="220"/>
      <c r="BKV80" s="335"/>
      <c r="BKW80" s="330"/>
      <c r="BKX80" s="330"/>
      <c r="BKY80" s="220"/>
      <c r="BLA80" s="335"/>
      <c r="BLB80" s="330"/>
      <c r="BLC80" s="330"/>
      <c r="BLD80" s="220"/>
      <c r="BLF80" s="335"/>
      <c r="BLG80" s="330"/>
      <c r="BLH80" s="330"/>
      <c r="BLI80" s="220"/>
      <c r="BLK80" s="335"/>
      <c r="BLL80" s="330"/>
      <c r="BLM80" s="330"/>
      <c r="BLN80" s="220"/>
      <c r="BLP80" s="335"/>
      <c r="BLQ80" s="330"/>
      <c r="BLR80" s="330"/>
      <c r="BLS80" s="220"/>
      <c r="BLU80" s="335"/>
      <c r="BLV80" s="330"/>
      <c r="BLW80" s="330"/>
      <c r="BLX80" s="220"/>
      <c r="BLZ80" s="335"/>
      <c r="BMA80" s="330"/>
      <c r="BMB80" s="330"/>
      <c r="BMC80" s="220"/>
      <c r="BME80" s="335"/>
      <c r="BMF80" s="330"/>
      <c r="BMG80" s="330"/>
      <c r="BMH80" s="220"/>
      <c r="BMJ80" s="335"/>
      <c r="BMK80" s="330"/>
      <c r="BML80" s="330"/>
      <c r="BMM80" s="220"/>
      <c r="BMO80" s="335"/>
      <c r="BMP80" s="330"/>
      <c r="BMQ80" s="330"/>
      <c r="BMR80" s="220"/>
      <c r="BMT80" s="335"/>
      <c r="BMU80" s="330"/>
      <c r="BMV80" s="330"/>
      <c r="BMW80" s="220"/>
      <c r="BMY80" s="335"/>
      <c r="BMZ80" s="330"/>
      <c r="BNA80" s="330"/>
      <c r="BNB80" s="220"/>
      <c r="BND80" s="335"/>
      <c r="BNE80" s="330"/>
      <c r="BNF80" s="330"/>
      <c r="BNG80" s="220"/>
      <c r="BNI80" s="335"/>
      <c r="BNJ80" s="330"/>
      <c r="BNK80" s="330"/>
      <c r="BNL80" s="220"/>
      <c r="BNN80" s="335"/>
      <c r="BNO80" s="330"/>
      <c r="BNP80" s="330"/>
      <c r="BNQ80" s="220"/>
      <c r="BNS80" s="335"/>
      <c r="BNT80" s="330"/>
      <c r="BNU80" s="330"/>
      <c r="BNV80" s="220"/>
      <c r="BNX80" s="335"/>
      <c r="BNY80" s="330"/>
      <c r="BNZ80" s="330"/>
      <c r="BOA80" s="220"/>
      <c r="BOC80" s="335"/>
      <c r="BOD80" s="330"/>
      <c r="BOE80" s="330"/>
      <c r="BOF80" s="220"/>
      <c r="BOH80" s="335"/>
      <c r="BOI80" s="330"/>
      <c r="BOJ80" s="330"/>
      <c r="BOK80" s="220"/>
      <c r="BOM80" s="335"/>
      <c r="BON80" s="330"/>
      <c r="BOO80" s="330"/>
      <c r="BOP80" s="220"/>
      <c r="BOR80" s="335"/>
      <c r="BOS80" s="330"/>
      <c r="BOT80" s="330"/>
      <c r="BOU80" s="220"/>
      <c r="BOW80" s="335"/>
      <c r="BOX80" s="330"/>
      <c r="BOY80" s="330"/>
      <c r="BOZ80" s="220"/>
      <c r="BPB80" s="335"/>
      <c r="BPC80" s="330"/>
      <c r="BPD80" s="330"/>
      <c r="BPE80" s="220"/>
      <c r="BPG80" s="335"/>
      <c r="BPH80" s="330"/>
      <c r="BPI80" s="330"/>
      <c r="BPJ80" s="220"/>
      <c r="BPL80" s="335"/>
      <c r="BPM80" s="330"/>
      <c r="BPN80" s="330"/>
      <c r="BPO80" s="220"/>
      <c r="BPQ80" s="335"/>
      <c r="BPR80" s="330"/>
      <c r="BPS80" s="330"/>
      <c r="BPT80" s="220"/>
      <c r="BPV80" s="335"/>
      <c r="BPW80" s="330"/>
      <c r="BPX80" s="330"/>
      <c r="BPY80" s="220"/>
      <c r="BQA80" s="335"/>
      <c r="BQB80" s="330"/>
      <c r="BQC80" s="330"/>
      <c r="BQD80" s="220"/>
      <c r="BQF80" s="335"/>
      <c r="BQG80" s="330"/>
      <c r="BQH80" s="330"/>
      <c r="BQI80" s="220"/>
      <c r="BQK80" s="335"/>
      <c r="BQL80" s="330"/>
      <c r="BQM80" s="330"/>
      <c r="BQN80" s="220"/>
      <c r="BQP80" s="335"/>
      <c r="BQQ80" s="330"/>
      <c r="BQR80" s="330"/>
      <c r="BQS80" s="220"/>
      <c r="BQU80" s="335"/>
      <c r="BQV80" s="330"/>
      <c r="BQW80" s="330"/>
      <c r="BQX80" s="220"/>
      <c r="BQZ80" s="335"/>
      <c r="BRA80" s="330"/>
      <c r="BRB80" s="330"/>
      <c r="BRC80" s="220"/>
      <c r="BRE80" s="335"/>
      <c r="BRF80" s="330"/>
      <c r="BRG80" s="330"/>
      <c r="BRH80" s="220"/>
      <c r="BRJ80" s="335"/>
      <c r="BRK80" s="330"/>
      <c r="BRL80" s="330"/>
      <c r="BRM80" s="220"/>
      <c r="BRO80" s="335"/>
      <c r="BRP80" s="330"/>
      <c r="BRQ80" s="330"/>
      <c r="BRR80" s="220"/>
      <c r="BRT80" s="335"/>
      <c r="BRU80" s="330"/>
      <c r="BRV80" s="330"/>
      <c r="BRW80" s="220"/>
      <c r="BRY80" s="335"/>
      <c r="BRZ80" s="330"/>
      <c r="BSA80" s="330"/>
      <c r="BSB80" s="220"/>
      <c r="BSD80" s="335"/>
      <c r="BSE80" s="330"/>
      <c r="BSF80" s="330"/>
      <c r="BSG80" s="220"/>
      <c r="BSI80" s="335"/>
      <c r="BSJ80" s="330"/>
      <c r="BSK80" s="330"/>
      <c r="BSL80" s="220"/>
      <c r="BSN80" s="335"/>
      <c r="BSO80" s="330"/>
      <c r="BSP80" s="330"/>
      <c r="BSQ80" s="220"/>
      <c r="BSS80" s="335"/>
      <c r="BST80" s="330"/>
      <c r="BSU80" s="330"/>
      <c r="BSV80" s="220"/>
      <c r="BSX80" s="335"/>
      <c r="BSY80" s="330"/>
      <c r="BSZ80" s="330"/>
      <c r="BTA80" s="220"/>
      <c r="BTC80" s="335"/>
      <c r="BTD80" s="330"/>
      <c r="BTE80" s="330"/>
      <c r="BTF80" s="220"/>
      <c r="BTH80" s="335"/>
      <c r="BTI80" s="330"/>
      <c r="BTJ80" s="330"/>
      <c r="BTK80" s="220"/>
      <c r="BTM80" s="335"/>
      <c r="BTN80" s="330"/>
      <c r="BTO80" s="330"/>
      <c r="BTP80" s="220"/>
      <c r="BTR80" s="335"/>
      <c r="BTS80" s="330"/>
      <c r="BTT80" s="330"/>
      <c r="BTU80" s="220"/>
      <c r="BTW80" s="335"/>
      <c r="BTX80" s="330"/>
      <c r="BTY80" s="330"/>
      <c r="BTZ80" s="220"/>
      <c r="BUB80" s="335"/>
      <c r="BUC80" s="330"/>
      <c r="BUD80" s="330"/>
      <c r="BUE80" s="220"/>
      <c r="BUG80" s="335"/>
      <c r="BUH80" s="330"/>
      <c r="BUI80" s="330"/>
      <c r="BUJ80" s="220"/>
      <c r="BUL80" s="335"/>
      <c r="BUM80" s="330"/>
      <c r="BUN80" s="330"/>
      <c r="BUO80" s="220"/>
      <c r="BUQ80" s="335"/>
      <c r="BUR80" s="330"/>
      <c r="BUS80" s="330"/>
      <c r="BUT80" s="220"/>
      <c r="BUV80" s="335"/>
      <c r="BUW80" s="330"/>
      <c r="BUX80" s="330"/>
      <c r="BUY80" s="220"/>
      <c r="BVA80" s="335"/>
      <c r="BVB80" s="330"/>
      <c r="BVC80" s="330"/>
      <c r="BVD80" s="220"/>
      <c r="BVF80" s="335"/>
      <c r="BVG80" s="330"/>
      <c r="BVH80" s="330"/>
      <c r="BVI80" s="220"/>
      <c r="BVK80" s="335"/>
      <c r="BVL80" s="330"/>
      <c r="BVM80" s="330"/>
      <c r="BVN80" s="220"/>
      <c r="BVP80" s="335"/>
      <c r="BVQ80" s="330"/>
      <c r="BVR80" s="330"/>
      <c r="BVS80" s="220"/>
      <c r="BVU80" s="335"/>
      <c r="BVV80" s="330"/>
      <c r="BVW80" s="330"/>
      <c r="BVX80" s="220"/>
      <c r="BVZ80" s="335"/>
      <c r="BWA80" s="330"/>
      <c r="BWB80" s="330"/>
      <c r="BWC80" s="220"/>
      <c r="BWE80" s="335"/>
      <c r="BWF80" s="330"/>
      <c r="BWG80" s="330"/>
      <c r="BWH80" s="220"/>
      <c r="BWJ80" s="335"/>
      <c r="BWK80" s="330"/>
      <c r="BWL80" s="330"/>
      <c r="BWM80" s="220"/>
      <c r="BWO80" s="335"/>
      <c r="BWP80" s="330"/>
      <c r="BWQ80" s="330"/>
      <c r="BWR80" s="220"/>
      <c r="BWT80" s="335"/>
      <c r="BWU80" s="330"/>
      <c r="BWV80" s="330"/>
      <c r="BWW80" s="220"/>
      <c r="BWY80" s="335"/>
      <c r="BWZ80" s="330"/>
      <c r="BXA80" s="330"/>
      <c r="BXB80" s="220"/>
      <c r="BXD80" s="335"/>
      <c r="BXE80" s="330"/>
      <c r="BXF80" s="330"/>
      <c r="BXG80" s="220"/>
      <c r="BXI80" s="335"/>
      <c r="BXJ80" s="330"/>
      <c r="BXK80" s="330"/>
      <c r="BXL80" s="220"/>
      <c r="BXN80" s="335"/>
      <c r="BXO80" s="330"/>
      <c r="BXP80" s="330"/>
      <c r="BXQ80" s="220"/>
      <c r="BXS80" s="335"/>
      <c r="BXT80" s="330"/>
      <c r="BXU80" s="330"/>
      <c r="BXV80" s="220"/>
      <c r="BXX80" s="335"/>
      <c r="BXY80" s="330"/>
      <c r="BXZ80" s="330"/>
      <c r="BYA80" s="220"/>
      <c r="BYC80" s="335"/>
      <c r="BYD80" s="330"/>
      <c r="BYE80" s="330"/>
      <c r="BYF80" s="220"/>
      <c r="BYH80" s="335"/>
      <c r="BYI80" s="330"/>
      <c r="BYJ80" s="330"/>
      <c r="BYK80" s="220"/>
      <c r="BYM80" s="335"/>
      <c r="BYN80" s="330"/>
      <c r="BYO80" s="330"/>
      <c r="BYP80" s="220"/>
      <c r="BYR80" s="335"/>
      <c r="BYS80" s="330"/>
      <c r="BYT80" s="330"/>
      <c r="BYU80" s="220"/>
      <c r="BYW80" s="335"/>
      <c r="BYX80" s="330"/>
      <c r="BYY80" s="330"/>
      <c r="BYZ80" s="220"/>
      <c r="BZB80" s="335"/>
      <c r="BZC80" s="330"/>
      <c r="BZD80" s="330"/>
      <c r="BZE80" s="220"/>
      <c r="BZG80" s="335"/>
      <c r="BZH80" s="330"/>
      <c r="BZI80" s="330"/>
      <c r="BZJ80" s="220"/>
      <c r="BZL80" s="335"/>
      <c r="BZM80" s="330"/>
      <c r="BZN80" s="330"/>
      <c r="BZO80" s="220"/>
      <c r="BZQ80" s="335"/>
      <c r="BZR80" s="330"/>
      <c r="BZS80" s="330"/>
      <c r="BZT80" s="220"/>
      <c r="BZV80" s="335"/>
      <c r="BZW80" s="330"/>
      <c r="BZX80" s="330"/>
      <c r="BZY80" s="220"/>
      <c r="CAA80" s="335"/>
      <c r="CAB80" s="330"/>
      <c r="CAC80" s="330"/>
      <c r="CAD80" s="220"/>
      <c r="CAF80" s="335"/>
      <c r="CAG80" s="330"/>
      <c r="CAH80" s="330"/>
      <c r="CAI80" s="220"/>
      <c r="CAK80" s="335"/>
      <c r="CAL80" s="330"/>
      <c r="CAM80" s="330"/>
      <c r="CAN80" s="220"/>
      <c r="CAP80" s="335"/>
      <c r="CAQ80" s="330"/>
      <c r="CAR80" s="330"/>
      <c r="CAS80" s="220"/>
      <c r="CAU80" s="335"/>
      <c r="CAV80" s="330"/>
      <c r="CAW80" s="330"/>
      <c r="CAX80" s="220"/>
      <c r="CAZ80" s="335"/>
      <c r="CBA80" s="330"/>
      <c r="CBB80" s="330"/>
      <c r="CBC80" s="220"/>
      <c r="CBE80" s="335"/>
      <c r="CBF80" s="330"/>
      <c r="CBG80" s="330"/>
      <c r="CBH80" s="220"/>
      <c r="CBJ80" s="335"/>
      <c r="CBK80" s="330"/>
      <c r="CBL80" s="330"/>
      <c r="CBM80" s="220"/>
      <c r="CBO80" s="335"/>
      <c r="CBP80" s="330"/>
      <c r="CBQ80" s="330"/>
      <c r="CBR80" s="220"/>
      <c r="CBT80" s="335"/>
      <c r="CBU80" s="330"/>
      <c r="CBV80" s="330"/>
      <c r="CBW80" s="220"/>
      <c r="CBY80" s="335"/>
      <c r="CBZ80" s="330"/>
      <c r="CCA80" s="330"/>
      <c r="CCB80" s="220"/>
      <c r="CCD80" s="335"/>
      <c r="CCE80" s="330"/>
      <c r="CCF80" s="330"/>
      <c r="CCG80" s="220"/>
      <c r="CCI80" s="335"/>
      <c r="CCJ80" s="330"/>
      <c r="CCK80" s="330"/>
      <c r="CCL80" s="220"/>
      <c r="CCN80" s="335"/>
      <c r="CCO80" s="330"/>
      <c r="CCP80" s="330"/>
      <c r="CCQ80" s="220"/>
      <c r="CCS80" s="335"/>
      <c r="CCT80" s="330"/>
      <c r="CCU80" s="330"/>
      <c r="CCV80" s="220"/>
      <c r="CCX80" s="335"/>
      <c r="CCY80" s="330"/>
      <c r="CCZ80" s="330"/>
      <c r="CDA80" s="220"/>
      <c r="CDC80" s="335"/>
      <c r="CDD80" s="330"/>
      <c r="CDE80" s="330"/>
      <c r="CDF80" s="220"/>
      <c r="CDH80" s="335"/>
      <c r="CDI80" s="330"/>
      <c r="CDJ80" s="330"/>
      <c r="CDK80" s="220"/>
      <c r="CDM80" s="335"/>
      <c r="CDN80" s="330"/>
      <c r="CDO80" s="330"/>
      <c r="CDP80" s="220"/>
      <c r="CDR80" s="335"/>
      <c r="CDS80" s="330"/>
      <c r="CDT80" s="330"/>
      <c r="CDU80" s="220"/>
      <c r="CDW80" s="335"/>
      <c r="CDX80" s="330"/>
      <c r="CDY80" s="330"/>
      <c r="CDZ80" s="220"/>
      <c r="CEB80" s="335"/>
      <c r="CEC80" s="330"/>
      <c r="CED80" s="330"/>
      <c r="CEE80" s="220"/>
      <c r="CEG80" s="335"/>
      <c r="CEH80" s="330"/>
      <c r="CEI80" s="330"/>
      <c r="CEJ80" s="220"/>
      <c r="CEL80" s="335"/>
      <c r="CEM80" s="330"/>
      <c r="CEN80" s="330"/>
      <c r="CEO80" s="220"/>
      <c r="CEQ80" s="335"/>
      <c r="CER80" s="330"/>
      <c r="CES80" s="330"/>
      <c r="CET80" s="220"/>
      <c r="CEV80" s="335"/>
      <c r="CEW80" s="330"/>
      <c r="CEX80" s="330"/>
      <c r="CEY80" s="220"/>
      <c r="CFA80" s="335"/>
      <c r="CFB80" s="330"/>
      <c r="CFC80" s="330"/>
      <c r="CFD80" s="220"/>
      <c r="CFF80" s="335"/>
      <c r="CFG80" s="330"/>
      <c r="CFH80" s="330"/>
      <c r="CFI80" s="220"/>
      <c r="CFK80" s="335"/>
      <c r="CFL80" s="330"/>
      <c r="CFM80" s="330"/>
      <c r="CFN80" s="220"/>
      <c r="CFP80" s="335"/>
      <c r="CFQ80" s="330"/>
      <c r="CFR80" s="330"/>
      <c r="CFS80" s="220"/>
      <c r="CFU80" s="335"/>
      <c r="CFV80" s="330"/>
      <c r="CFW80" s="330"/>
      <c r="CFX80" s="220"/>
      <c r="CFZ80" s="335"/>
      <c r="CGA80" s="330"/>
      <c r="CGB80" s="330"/>
      <c r="CGC80" s="220"/>
      <c r="CGE80" s="335"/>
      <c r="CGF80" s="330"/>
      <c r="CGG80" s="330"/>
      <c r="CGH80" s="220"/>
      <c r="CGJ80" s="335"/>
      <c r="CGK80" s="330"/>
      <c r="CGL80" s="330"/>
      <c r="CGM80" s="220"/>
      <c r="CGO80" s="335"/>
      <c r="CGP80" s="330"/>
      <c r="CGQ80" s="330"/>
      <c r="CGR80" s="220"/>
      <c r="CGT80" s="335"/>
      <c r="CGU80" s="330"/>
      <c r="CGV80" s="330"/>
      <c r="CGW80" s="220"/>
      <c r="CGY80" s="335"/>
      <c r="CGZ80" s="330"/>
      <c r="CHA80" s="330"/>
      <c r="CHB80" s="220"/>
      <c r="CHD80" s="335"/>
      <c r="CHE80" s="330"/>
      <c r="CHF80" s="330"/>
      <c r="CHG80" s="220"/>
      <c r="CHI80" s="335"/>
      <c r="CHJ80" s="330"/>
      <c r="CHK80" s="330"/>
      <c r="CHL80" s="220"/>
      <c r="CHN80" s="335"/>
      <c r="CHO80" s="330"/>
      <c r="CHP80" s="330"/>
      <c r="CHQ80" s="220"/>
      <c r="CHS80" s="335"/>
      <c r="CHT80" s="330"/>
      <c r="CHU80" s="330"/>
      <c r="CHV80" s="220"/>
      <c r="CHX80" s="335"/>
      <c r="CHY80" s="330"/>
      <c r="CHZ80" s="330"/>
      <c r="CIA80" s="220"/>
      <c r="CIC80" s="335"/>
      <c r="CID80" s="330"/>
      <c r="CIE80" s="330"/>
      <c r="CIF80" s="220"/>
      <c r="CIH80" s="335"/>
      <c r="CII80" s="330"/>
      <c r="CIJ80" s="330"/>
      <c r="CIK80" s="220"/>
      <c r="CIM80" s="335"/>
      <c r="CIN80" s="330"/>
      <c r="CIO80" s="330"/>
      <c r="CIP80" s="220"/>
      <c r="CIR80" s="335"/>
      <c r="CIS80" s="330"/>
      <c r="CIT80" s="330"/>
      <c r="CIU80" s="220"/>
      <c r="CIW80" s="335"/>
      <c r="CIX80" s="330"/>
      <c r="CIY80" s="330"/>
      <c r="CIZ80" s="220"/>
      <c r="CJB80" s="335"/>
      <c r="CJC80" s="330"/>
      <c r="CJD80" s="330"/>
      <c r="CJE80" s="220"/>
      <c r="CJG80" s="335"/>
      <c r="CJH80" s="330"/>
      <c r="CJI80" s="330"/>
      <c r="CJJ80" s="220"/>
      <c r="CJL80" s="335"/>
      <c r="CJM80" s="330"/>
      <c r="CJN80" s="330"/>
      <c r="CJO80" s="220"/>
      <c r="CJQ80" s="335"/>
      <c r="CJR80" s="330"/>
      <c r="CJS80" s="330"/>
      <c r="CJT80" s="220"/>
      <c r="CJV80" s="335"/>
      <c r="CJW80" s="330"/>
      <c r="CJX80" s="330"/>
      <c r="CJY80" s="220"/>
      <c r="CKA80" s="335"/>
      <c r="CKB80" s="330"/>
      <c r="CKC80" s="330"/>
      <c r="CKD80" s="220"/>
      <c r="CKF80" s="335"/>
      <c r="CKG80" s="330"/>
      <c r="CKH80" s="330"/>
      <c r="CKI80" s="220"/>
      <c r="CKK80" s="335"/>
      <c r="CKL80" s="330"/>
      <c r="CKM80" s="330"/>
      <c r="CKN80" s="220"/>
      <c r="CKP80" s="335"/>
      <c r="CKQ80" s="330"/>
      <c r="CKR80" s="330"/>
      <c r="CKS80" s="220"/>
      <c r="CKU80" s="335"/>
      <c r="CKV80" s="330"/>
      <c r="CKW80" s="330"/>
      <c r="CKX80" s="220"/>
      <c r="CKZ80" s="335"/>
      <c r="CLA80" s="330"/>
      <c r="CLB80" s="330"/>
      <c r="CLC80" s="220"/>
      <c r="CLE80" s="335"/>
      <c r="CLF80" s="330"/>
      <c r="CLG80" s="330"/>
      <c r="CLH80" s="220"/>
      <c r="CLJ80" s="335"/>
      <c r="CLK80" s="330"/>
      <c r="CLL80" s="330"/>
      <c r="CLM80" s="220"/>
      <c r="CLO80" s="335"/>
      <c r="CLP80" s="330"/>
      <c r="CLQ80" s="330"/>
      <c r="CLR80" s="220"/>
      <c r="CLT80" s="335"/>
      <c r="CLU80" s="330"/>
      <c r="CLV80" s="330"/>
      <c r="CLW80" s="220"/>
      <c r="CLY80" s="335"/>
      <c r="CLZ80" s="330"/>
      <c r="CMA80" s="330"/>
      <c r="CMB80" s="220"/>
      <c r="CMD80" s="335"/>
      <c r="CME80" s="330"/>
      <c r="CMF80" s="330"/>
      <c r="CMG80" s="220"/>
      <c r="CMI80" s="335"/>
      <c r="CMJ80" s="330"/>
      <c r="CMK80" s="330"/>
      <c r="CML80" s="220"/>
      <c r="CMN80" s="335"/>
      <c r="CMO80" s="330"/>
      <c r="CMP80" s="330"/>
      <c r="CMQ80" s="220"/>
      <c r="CMS80" s="335"/>
      <c r="CMT80" s="330"/>
      <c r="CMU80" s="330"/>
      <c r="CMV80" s="220"/>
      <c r="CMX80" s="335"/>
      <c r="CMY80" s="330"/>
      <c r="CMZ80" s="330"/>
      <c r="CNA80" s="220"/>
      <c r="CNC80" s="335"/>
      <c r="CND80" s="330"/>
      <c r="CNE80" s="330"/>
      <c r="CNF80" s="220"/>
      <c r="CNH80" s="335"/>
      <c r="CNI80" s="330"/>
      <c r="CNJ80" s="330"/>
      <c r="CNK80" s="220"/>
      <c r="CNM80" s="335"/>
      <c r="CNN80" s="330"/>
      <c r="CNO80" s="330"/>
      <c r="CNP80" s="220"/>
      <c r="CNR80" s="335"/>
      <c r="CNS80" s="330"/>
      <c r="CNT80" s="330"/>
      <c r="CNU80" s="220"/>
      <c r="CNW80" s="335"/>
      <c r="CNX80" s="330"/>
      <c r="CNY80" s="330"/>
      <c r="CNZ80" s="220"/>
      <c r="COB80" s="335"/>
      <c r="COC80" s="330"/>
      <c r="COD80" s="330"/>
      <c r="COE80" s="220"/>
      <c r="COG80" s="335"/>
      <c r="COH80" s="330"/>
      <c r="COI80" s="330"/>
      <c r="COJ80" s="220"/>
      <c r="COL80" s="335"/>
      <c r="COM80" s="330"/>
      <c r="CON80" s="330"/>
      <c r="COO80" s="220"/>
      <c r="COQ80" s="335"/>
      <c r="COR80" s="330"/>
      <c r="COS80" s="330"/>
      <c r="COT80" s="220"/>
      <c r="COV80" s="335"/>
      <c r="COW80" s="330"/>
      <c r="COX80" s="330"/>
      <c r="COY80" s="220"/>
      <c r="CPA80" s="335"/>
      <c r="CPB80" s="330"/>
      <c r="CPC80" s="330"/>
      <c r="CPD80" s="220"/>
      <c r="CPF80" s="335"/>
      <c r="CPG80" s="330"/>
      <c r="CPH80" s="330"/>
      <c r="CPI80" s="220"/>
      <c r="CPK80" s="335"/>
      <c r="CPL80" s="330"/>
      <c r="CPM80" s="330"/>
      <c r="CPN80" s="220"/>
      <c r="CPP80" s="335"/>
      <c r="CPQ80" s="330"/>
      <c r="CPR80" s="330"/>
      <c r="CPS80" s="220"/>
      <c r="CPU80" s="335"/>
      <c r="CPV80" s="330"/>
      <c r="CPW80" s="330"/>
      <c r="CPX80" s="220"/>
      <c r="CPZ80" s="335"/>
      <c r="CQA80" s="330"/>
      <c r="CQB80" s="330"/>
      <c r="CQC80" s="220"/>
      <c r="CQE80" s="335"/>
      <c r="CQF80" s="330"/>
      <c r="CQG80" s="330"/>
      <c r="CQH80" s="220"/>
      <c r="CQJ80" s="335"/>
      <c r="CQK80" s="330"/>
      <c r="CQL80" s="330"/>
      <c r="CQM80" s="220"/>
      <c r="CQO80" s="335"/>
      <c r="CQP80" s="330"/>
      <c r="CQQ80" s="330"/>
      <c r="CQR80" s="220"/>
      <c r="CQT80" s="335"/>
      <c r="CQU80" s="330"/>
      <c r="CQV80" s="330"/>
      <c r="CQW80" s="220"/>
      <c r="CQY80" s="335"/>
      <c r="CQZ80" s="330"/>
      <c r="CRA80" s="330"/>
      <c r="CRB80" s="220"/>
      <c r="CRD80" s="335"/>
      <c r="CRE80" s="330"/>
      <c r="CRF80" s="330"/>
      <c r="CRG80" s="220"/>
      <c r="CRI80" s="335"/>
      <c r="CRJ80" s="330"/>
      <c r="CRK80" s="330"/>
      <c r="CRL80" s="220"/>
      <c r="CRN80" s="335"/>
      <c r="CRO80" s="330"/>
      <c r="CRP80" s="330"/>
      <c r="CRQ80" s="220"/>
      <c r="CRS80" s="335"/>
      <c r="CRT80" s="330"/>
      <c r="CRU80" s="330"/>
      <c r="CRV80" s="220"/>
      <c r="CRX80" s="335"/>
      <c r="CRY80" s="330"/>
      <c r="CRZ80" s="330"/>
      <c r="CSA80" s="220"/>
      <c r="CSC80" s="335"/>
      <c r="CSD80" s="330"/>
      <c r="CSE80" s="330"/>
      <c r="CSF80" s="220"/>
      <c r="CSH80" s="335"/>
      <c r="CSI80" s="330"/>
      <c r="CSJ80" s="330"/>
      <c r="CSK80" s="220"/>
      <c r="CSM80" s="335"/>
      <c r="CSN80" s="330"/>
      <c r="CSO80" s="330"/>
      <c r="CSP80" s="220"/>
      <c r="CSR80" s="335"/>
      <c r="CSS80" s="330"/>
      <c r="CST80" s="330"/>
      <c r="CSU80" s="220"/>
      <c r="CSW80" s="335"/>
      <c r="CSX80" s="330"/>
      <c r="CSY80" s="330"/>
      <c r="CSZ80" s="220"/>
      <c r="CTB80" s="335"/>
      <c r="CTC80" s="330"/>
      <c r="CTD80" s="330"/>
      <c r="CTE80" s="220"/>
      <c r="CTG80" s="335"/>
      <c r="CTH80" s="330"/>
      <c r="CTI80" s="330"/>
      <c r="CTJ80" s="220"/>
      <c r="CTL80" s="335"/>
      <c r="CTM80" s="330"/>
      <c r="CTN80" s="330"/>
      <c r="CTO80" s="220"/>
      <c r="CTQ80" s="335"/>
      <c r="CTR80" s="330"/>
      <c r="CTS80" s="330"/>
      <c r="CTT80" s="220"/>
      <c r="CTV80" s="335"/>
      <c r="CTW80" s="330"/>
      <c r="CTX80" s="330"/>
      <c r="CTY80" s="220"/>
      <c r="CUA80" s="335"/>
      <c r="CUB80" s="330"/>
      <c r="CUC80" s="330"/>
      <c r="CUD80" s="220"/>
      <c r="CUF80" s="335"/>
      <c r="CUG80" s="330"/>
      <c r="CUH80" s="330"/>
      <c r="CUI80" s="220"/>
      <c r="CUK80" s="335"/>
      <c r="CUL80" s="330"/>
      <c r="CUM80" s="330"/>
      <c r="CUN80" s="220"/>
      <c r="CUP80" s="335"/>
      <c r="CUQ80" s="330"/>
      <c r="CUR80" s="330"/>
      <c r="CUS80" s="220"/>
      <c r="CUU80" s="335"/>
      <c r="CUV80" s="330"/>
      <c r="CUW80" s="330"/>
      <c r="CUX80" s="220"/>
      <c r="CUZ80" s="335"/>
      <c r="CVA80" s="330"/>
      <c r="CVB80" s="330"/>
      <c r="CVC80" s="220"/>
      <c r="CVE80" s="335"/>
      <c r="CVF80" s="330"/>
      <c r="CVG80" s="330"/>
      <c r="CVH80" s="220"/>
      <c r="CVJ80" s="335"/>
      <c r="CVK80" s="330"/>
      <c r="CVL80" s="330"/>
      <c r="CVM80" s="220"/>
      <c r="CVO80" s="335"/>
      <c r="CVP80" s="330"/>
      <c r="CVQ80" s="330"/>
      <c r="CVR80" s="220"/>
      <c r="CVT80" s="335"/>
      <c r="CVU80" s="330"/>
      <c r="CVV80" s="330"/>
      <c r="CVW80" s="220"/>
      <c r="CVY80" s="335"/>
      <c r="CVZ80" s="330"/>
      <c r="CWA80" s="330"/>
      <c r="CWB80" s="220"/>
      <c r="CWD80" s="335"/>
      <c r="CWE80" s="330"/>
      <c r="CWF80" s="330"/>
      <c r="CWG80" s="220"/>
      <c r="CWI80" s="335"/>
      <c r="CWJ80" s="330"/>
      <c r="CWK80" s="330"/>
      <c r="CWL80" s="220"/>
      <c r="CWN80" s="335"/>
      <c r="CWO80" s="330"/>
      <c r="CWP80" s="330"/>
      <c r="CWQ80" s="220"/>
      <c r="CWS80" s="335"/>
      <c r="CWT80" s="330"/>
      <c r="CWU80" s="330"/>
      <c r="CWV80" s="220"/>
      <c r="CWX80" s="335"/>
      <c r="CWY80" s="330"/>
      <c r="CWZ80" s="330"/>
      <c r="CXA80" s="220"/>
      <c r="CXC80" s="335"/>
      <c r="CXD80" s="330"/>
      <c r="CXE80" s="330"/>
      <c r="CXF80" s="220"/>
      <c r="CXH80" s="335"/>
      <c r="CXI80" s="330"/>
      <c r="CXJ80" s="330"/>
      <c r="CXK80" s="220"/>
      <c r="CXM80" s="335"/>
      <c r="CXN80" s="330"/>
      <c r="CXO80" s="330"/>
      <c r="CXP80" s="220"/>
      <c r="CXR80" s="335"/>
      <c r="CXS80" s="330"/>
      <c r="CXT80" s="330"/>
      <c r="CXU80" s="220"/>
      <c r="CXW80" s="335"/>
      <c r="CXX80" s="330"/>
      <c r="CXY80" s="330"/>
      <c r="CXZ80" s="220"/>
      <c r="CYB80" s="335"/>
      <c r="CYC80" s="330"/>
      <c r="CYD80" s="330"/>
      <c r="CYE80" s="220"/>
      <c r="CYG80" s="335"/>
      <c r="CYH80" s="330"/>
      <c r="CYI80" s="330"/>
      <c r="CYJ80" s="220"/>
      <c r="CYL80" s="335"/>
      <c r="CYM80" s="330"/>
      <c r="CYN80" s="330"/>
      <c r="CYO80" s="220"/>
      <c r="CYQ80" s="335"/>
      <c r="CYR80" s="330"/>
      <c r="CYS80" s="330"/>
      <c r="CYT80" s="220"/>
      <c r="CYV80" s="335"/>
      <c r="CYW80" s="330"/>
      <c r="CYX80" s="330"/>
      <c r="CYY80" s="220"/>
      <c r="CZA80" s="335"/>
      <c r="CZB80" s="330"/>
      <c r="CZC80" s="330"/>
      <c r="CZD80" s="220"/>
      <c r="CZF80" s="335"/>
      <c r="CZG80" s="330"/>
      <c r="CZH80" s="330"/>
      <c r="CZI80" s="220"/>
      <c r="CZK80" s="335"/>
      <c r="CZL80" s="330"/>
      <c r="CZM80" s="330"/>
      <c r="CZN80" s="220"/>
      <c r="CZP80" s="335"/>
      <c r="CZQ80" s="330"/>
      <c r="CZR80" s="330"/>
      <c r="CZS80" s="220"/>
      <c r="CZU80" s="335"/>
      <c r="CZV80" s="330"/>
      <c r="CZW80" s="330"/>
      <c r="CZX80" s="220"/>
      <c r="CZZ80" s="335"/>
      <c r="DAA80" s="330"/>
      <c r="DAB80" s="330"/>
      <c r="DAC80" s="220"/>
      <c r="DAE80" s="335"/>
      <c r="DAF80" s="330"/>
      <c r="DAG80" s="330"/>
      <c r="DAH80" s="220"/>
      <c r="DAJ80" s="335"/>
      <c r="DAK80" s="330"/>
      <c r="DAL80" s="330"/>
      <c r="DAM80" s="220"/>
      <c r="DAO80" s="335"/>
      <c r="DAP80" s="330"/>
      <c r="DAQ80" s="330"/>
      <c r="DAR80" s="220"/>
      <c r="DAT80" s="335"/>
      <c r="DAU80" s="330"/>
      <c r="DAV80" s="330"/>
      <c r="DAW80" s="220"/>
      <c r="DAY80" s="335"/>
      <c r="DAZ80" s="330"/>
      <c r="DBA80" s="330"/>
      <c r="DBB80" s="220"/>
      <c r="DBD80" s="335"/>
      <c r="DBE80" s="330"/>
      <c r="DBF80" s="330"/>
      <c r="DBG80" s="220"/>
      <c r="DBI80" s="335"/>
      <c r="DBJ80" s="330"/>
      <c r="DBK80" s="330"/>
      <c r="DBL80" s="220"/>
      <c r="DBN80" s="335"/>
      <c r="DBO80" s="330"/>
      <c r="DBP80" s="330"/>
      <c r="DBQ80" s="220"/>
      <c r="DBS80" s="335"/>
      <c r="DBT80" s="330"/>
      <c r="DBU80" s="330"/>
      <c r="DBV80" s="220"/>
      <c r="DBX80" s="335"/>
      <c r="DBY80" s="330"/>
      <c r="DBZ80" s="330"/>
      <c r="DCA80" s="220"/>
      <c r="DCC80" s="335"/>
      <c r="DCD80" s="330"/>
      <c r="DCE80" s="330"/>
      <c r="DCF80" s="220"/>
      <c r="DCH80" s="335"/>
      <c r="DCI80" s="330"/>
      <c r="DCJ80" s="330"/>
      <c r="DCK80" s="220"/>
      <c r="DCM80" s="335"/>
      <c r="DCN80" s="330"/>
      <c r="DCO80" s="330"/>
      <c r="DCP80" s="220"/>
      <c r="DCR80" s="335"/>
      <c r="DCS80" s="330"/>
      <c r="DCT80" s="330"/>
      <c r="DCU80" s="220"/>
      <c r="DCW80" s="335"/>
      <c r="DCX80" s="330"/>
      <c r="DCY80" s="330"/>
      <c r="DCZ80" s="220"/>
      <c r="DDB80" s="335"/>
      <c r="DDC80" s="330"/>
      <c r="DDD80" s="330"/>
      <c r="DDE80" s="220"/>
      <c r="DDG80" s="335"/>
      <c r="DDH80" s="330"/>
      <c r="DDI80" s="330"/>
      <c r="DDJ80" s="220"/>
      <c r="DDL80" s="335"/>
      <c r="DDM80" s="330"/>
      <c r="DDN80" s="330"/>
      <c r="DDO80" s="220"/>
      <c r="DDQ80" s="335"/>
      <c r="DDR80" s="330"/>
      <c r="DDS80" s="330"/>
      <c r="DDT80" s="220"/>
      <c r="DDV80" s="335"/>
      <c r="DDW80" s="330"/>
      <c r="DDX80" s="330"/>
      <c r="DDY80" s="220"/>
      <c r="DEA80" s="335"/>
      <c r="DEB80" s="330"/>
      <c r="DEC80" s="330"/>
      <c r="DED80" s="220"/>
      <c r="DEF80" s="335"/>
      <c r="DEG80" s="330"/>
      <c r="DEH80" s="330"/>
      <c r="DEI80" s="220"/>
      <c r="DEK80" s="335"/>
      <c r="DEL80" s="330"/>
      <c r="DEM80" s="330"/>
      <c r="DEN80" s="220"/>
      <c r="DEP80" s="335"/>
      <c r="DEQ80" s="330"/>
      <c r="DER80" s="330"/>
      <c r="DES80" s="220"/>
      <c r="DEU80" s="335"/>
      <c r="DEV80" s="330"/>
      <c r="DEW80" s="330"/>
      <c r="DEX80" s="220"/>
      <c r="DEZ80" s="335"/>
      <c r="DFA80" s="330"/>
      <c r="DFB80" s="330"/>
      <c r="DFC80" s="220"/>
      <c r="DFE80" s="335"/>
      <c r="DFF80" s="330"/>
      <c r="DFG80" s="330"/>
      <c r="DFH80" s="220"/>
      <c r="DFJ80" s="335"/>
      <c r="DFK80" s="330"/>
      <c r="DFL80" s="330"/>
      <c r="DFM80" s="220"/>
      <c r="DFO80" s="335"/>
      <c r="DFP80" s="330"/>
      <c r="DFQ80" s="330"/>
      <c r="DFR80" s="220"/>
      <c r="DFT80" s="335"/>
      <c r="DFU80" s="330"/>
      <c r="DFV80" s="330"/>
      <c r="DFW80" s="220"/>
      <c r="DFY80" s="335"/>
      <c r="DFZ80" s="330"/>
      <c r="DGA80" s="330"/>
      <c r="DGB80" s="220"/>
      <c r="DGD80" s="335"/>
      <c r="DGE80" s="330"/>
      <c r="DGF80" s="330"/>
      <c r="DGG80" s="220"/>
      <c r="DGI80" s="335"/>
      <c r="DGJ80" s="330"/>
      <c r="DGK80" s="330"/>
      <c r="DGL80" s="220"/>
      <c r="DGN80" s="335"/>
      <c r="DGO80" s="330"/>
      <c r="DGP80" s="330"/>
      <c r="DGQ80" s="220"/>
      <c r="DGS80" s="335"/>
      <c r="DGT80" s="330"/>
      <c r="DGU80" s="330"/>
      <c r="DGV80" s="220"/>
      <c r="DGX80" s="335"/>
      <c r="DGY80" s="330"/>
      <c r="DGZ80" s="330"/>
      <c r="DHA80" s="220"/>
      <c r="DHC80" s="335"/>
      <c r="DHD80" s="330"/>
      <c r="DHE80" s="330"/>
      <c r="DHF80" s="220"/>
      <c r="DHH80" s="335"/>
      <c r="DHI80" s="330"/>
      <c r="DHJ80" s="330"/>
      <c r="DHK80" s="220"/>
      <c r="DHM80" s="335"/>
      <c r="DHN80" s="330"/>
      <c r="DHO80" s="330"/>
      <c r="DHP80" s="220"/>
      <c r="DHR80" s="335"/>
      <c r="DHS80" s="330"/>
      <c r="DHT80" s="330"/>
      <c r="DHU80" s="220"/>
      <c r="DHW80" s="335"/>
      <c r="DHX80" s="330"/>
      <c r="DHY80" s="330"/>
      <c r="DHZ80" s="220"/>
      <c r="DIB80" s="335"/>
      <c r="DIC80" s="330"/>
      <c r="DID80" s="330"/>
      <c r="DIE80" s="220"/>
      <c r="DIG80" s="335"/>
      <c r="DIH80" s="330"/>
      <c r="DII80" s="330"/>
      <c r="DIJ80" s="220"/>
      <c r="DIL80" s="335"/>
      <c r="DIM80" s="330"/>
      <c r="DIN80" s="330"/>
      <c r="DIO80" s="220"/>
      <c r="DIQ80" s="335"/>
      <c r="DIR80" s="330"/>
      <c r="DIS80" s="330"/>
      <c r="DIT80" s="220"/>
      <c r="DIV80" s="335"/>
      <c r="DIW80" s="330"/>
      <c r="DIX80" s="330"/>
      <c r="DIY80" s="220"/>
      <c r="DJA80" s="335"/>
      <c r="DJB80" s="330"/>
      <c r="DJC80" s="330"/>
      <c r="DJD80" s="220"/>
      <c r="DJF80" s="335"/>
      <c r="DJG80" s="330"/>
      <c r="DJH80" s="330"/>
      <c r="DJI80" s="220"/>
      <c r="DJK80" s="335"/>
      <c r="DJL80" s="330"/>
      <c r="DJM80" s="330"/>
      <c r="DJN80" s="220"/>
      <c r="DJP80" s="335"/>
      <c r="DJQ80" s="330"/>
      <c r="DJR80" s="330"/>
      <c r="DJS80" s="220"/>
      <c r="DJU80" s="335"/>
      <c r="DJV80" s="330"/>
      <c r="DJW80" s="330"/>
      <c r="DJX80" s="220"/>
      <c r="DJZ80" s="335"/>
      <c r="DKA80" s="330"/>
      <c r="DKB80" s="330"/>
      <c r="DKC80" s="220"/>
      <c r="DKE80" s="335"/>
      <c r="DKF80" s="330"/>
      <c r="DKG80" s="330"/>
      <c r="DKH80" s="220"/>
      <c r="DKJ80" s="335"/>
      <c r="DKK80" s="330"/>
      <c r="DKL80" s="330"/>
      <c r="DKM80" s="220"/>
      <c r="DKO80" s="335"/>
      <c r="DKP80" s="330"/>
      <c r="DKQ80" s="330"/>
      <c r="DKR80" s="220"/>
      <c r="DKT80" s="335"/>
      <c r="DKU80" s="330"/>
      <c r="DKV80" s="330"/>
      <c r="DKW80" s="220"/>
      <c r="DKY80" s="335"/>
      <c r="DKZ80" s="330"/>
      <c r="DLA80" s="330"/>
      <c r="DLB80" s="220"/>
      <c r="DLD80" s="335"/>
      <c r="DLE80" s="330"/>
      <c r="DLF80" s="330"/>
      <c r="DLG80" s="220"/>
      <c r="DLI80" s="335"/>
      <c r="DLJ80" s="330"/>
      <c r="DLK80" s="330"/>
      <c r="DLL80" s="220"/>
      <c r="DLN80" s="335"/>
      <c r="DLO80" s="330"/>
      <c r="DLP80" s="330"/>
      <c r="DLQ80" s="220"/>
      <c r="DLS80" s="335"/>
      <c r="DLT80" s="330"/>
      <c r="DLU80" s="330"/>
      <c r="DLV80" s="220"/>
      <c r="DLX80" s="335"/>
      <c r="DLY80" s="330"/>
      <c r="DLZ80" s="330"/>
      <c r="DMA80" s="220"/>
      <c r="DMC80" s="335"/>
      <c r="DMD80" s="330"/>
      <c r="DME80" s="330"/>
      <c r="DMF80" s="220"/>
      <c r="DMH80" s="335"/>
      <c r="DMI80" s="330"/>
      <c r="DMJ80" s="330"/>
      <c r="DMK80" s="220"/>
      <c r="DMM80" s="335"/>
      <c r="DMN80" s="330"/>
      <c r="DMO80" s="330"/>
      <c r="DMP80" s="220"/>
      <c r="DMR80" s="335"/>
      <c r="DMS80" s="330"/>
      <c r="DMT80" s="330"/>
      <c r="DMU80" s="220"/>
      <c r="DMW80" s="335"/>
      <c r="DMX80" s="330"/>
      <c r="DMY80" s="330"/>
      <c r="DMZ80" s="220"/>
      <c r="DNB80" s="335"/>
      <c r="DNC80" s="330"/>
      <c r="DND80" s="330"/>
      <c r="DNE80" s="220"/>
      <c r="DNG80" s="335"/>
      <c r="DNH80" s="330"/>
      <c r="DNI80" s="330"/>
      <c r="DNJ80" s="220"/>
      <c r="DNL80" s="335"/>
      <c r="DNM80" s="330"/>
      <c r="DNN80" s="330"/>
      <c r="DNO80" s="220"/>
      <c r="DNQ80" s="335"/>
      <c r="DNR80" s="330"/>
      <c r="DNS80" s="330"/>
      <c r="DNT80" s="220"/>
      <c r="DNV80" s="335"/>
      <c r="DNW80" s="330"/>
      <c r="DNX80" s="330"/>
      <c r="DNY80" s="220"/>
      <c r="DOA80" s="335"/>
      <c r="DOB80" s="330"/>
      <c r="DOC80" s="330"/>
      <c r="DOD80" s="220"/>
      <c r="DOF80" s="335"/>
      <c r="DOG80" s="330"/>
      <c r="DOH80" s="330"/>
      <c r="DOI80" s="220"/>
      <c r="DOK80" s="335"/>
      <c r="DOL80" s="330"/>
      <c r="DOM80" s="330"/>
      <c r="DON80" s="220"/>
      <c r="DOP80" s="335"/>
      <c r="DOQ80" s="330"/>
      <c r="DOR80" s="330"/>
      <c r="DOS80" s="220"/>
      <c r="DOU80" s="335"/>
      <c r="DOV80" s="330"/>
      <c r="DOW80" s="330"/>
      <c r="DOX80" s="220"/>
      <c r="DOZ80" s="335"/>
      <c r="DPA80" s="330"/>
      <c r="DPB80" s="330"/>
      <c r="DPC80" s="220"/>
      <c r="DPE80" s="335"/>
      <c r="DPF80" s="330"/>
      <c r="DPG80" s="330"/>
      <c r="DPH80" s="220"/>
      <c r="DPJ80" s="335"/>
      <c r="DPK80" s="330"/>
      <c r="DPL80" s="330"/>
      <c r="DPM80" s="220"/>
      <c r="DPO80" s="335"/>
      <c r="DPP80" s="330"/>
      <c r="DPQ80" s="330"/>
      <c r="DPR80" s="220"/>
      <c r="DPT80" s="335"/>
      <c r="DPU80" s="330"/>
      <c r="DPV80" s="330"/>
      <c r="DPW80" s="220"/>
      <c r="DPY80" s="335"/>
      <c r="DPZ80" s="330"/>
      <c r="DQA80" s="330"/>
      <c r="DQB80" s="220"/>
      <c r="DQD80" s="335"/>
      <c r="DQE80" s="330"/>
      <c r="DQF80" s="330"/>
      <c r="DQG80" s="220"/>
      <c r="DQI80" s="335"/>
      <c r="DQJ80" s="330"/>
      <c r="DQK80" s="330"/>
      <c r="DQL80" s="220"/>
      <c r="DQN80" s="335"/>
      <c r="DQO80" s="330"/>
      <c r="DQP80" s="330"/>
      <c r="DQQ80" s="220"/>
      <c r="DQS80" s="335"/>
      <c r="DQT80" s="330"/>
      <c r="DQU80" s="330"/>
      <c r="DQV80" s="220"/>
      <c r="DQX80" s="335"/>
      <c r="DQY80" s="330"/>
      <c r="DQZ80" s="330"/>
      <c r="DRA80" s="220"/>
      <c r="DRC80" s="335"/>
      <c r="DRD80" s="330"/>
      <c r="DRE80" s="330"/>
      <c r="DRF80" s="220"/>
      <c r="DRH80" s="335"/>
      <c r="DRI80" s="330"/>
      <c r="DRJ80" s="330"/>
      <c r="DRK80" s="220"/>
      <c r="DRM80" s="335"/>
      <c r="DRN80" s="330"/>
      <c r="DRO80" s="330"/>
      <c r="DRP80" s="220"/>
      <c r="DRR80" s="335"/>
      <c r="DRS80" s="330"/>
      <c r="DRT80" s="330"/>
      <c r="DRU80" s="220"/>
      <c r="DRW80" s="335"/>
      <c r="DRX80" s="330"/>
      <c r="DRY80" s="330"/>
      <c r="DRZ80" s="220"/>
      <c r="DSB80" s="335"/>
      <c r="DSC80" s="330"/>
      <c r="DSD80" s="330"/>
      <c r="DSE80" s="220"/>
      <c r="DSG80" s="335"/>
      <c r="DSH80" s="330"/>
      <c r="DSI80" s="330"/>
      <c r="DSJ80" s="220"/>
      <c r="DSL80" s="335"/>
      <c r="DSM80" s="330"/>
      <c r="DSN80" s="330"/>
      <c r="DSO80" s="220"/>
      <c r="DSQ80" s="335"/>
      <c r="DSR80" s="330"/>
      <c r="DSS80" s="330"/>
      <c r="DST80" s="220"/>
      <c r="DSV80" s="335"/>
      <c r="DSW80" s="330"/>
      <c r="DSX80" s="330"/>
      <c r="DSY80" s="220"/>
      <c r="DTA80" s="335"/>
      <c r="DTB80" s="330"/>
      <c r="DTC80" s="330"/>
      <c r="DTD80" s="220"/>
      <c r="DTF80" s="335"/>
      <c r="DTG80" s="330"/>
      <c r="DTH80" s="330"/>
      <c r="DTI80" s="220"/>
      <c r="DTK80" s="335"/>
      <c r="DTL80" s="330"/>
      <c r="DTM80" s="330"/>
      <c r="DTN80" s="220"/>
      <c r="DTP80" s="335"/>
      <c r="DTQ80" s="330"/>
      <c r="DTR80" s="330"/>
      <c r="DTS80" s="220"/>
      <c r="DTU80" s="335"/>
      <c r="DTV80" s="330"/>
      <c r="DTW80" s="330"/>
      <c r="DTX80" s="220"/>
      <c r="DTZ80" s="335"/>
      <c r="DUA80" s="330"/>
      <c r="DUB80" s="330"/>
      <c r="DUC80" s="220"/>
      <c r="DUE80" s="335"/>
      <c r="DUF80" s="330"/>
      <c r="DUG80" s="330"/>
      <c r="DUH80" s="220"/>
      <c r="DUJ80" s="335"/>
      <c r="DUK80" s="330"/>
      <c r="DUL80" s="330"/>
      <c r="DUM80" s="220"/>
      <c r="DUO80" s="335"/>
      <c r="DUP80" s="330"/>
      <c r="DUQ80" s="330"/>
      <c r="DUR80" s="220"/>
      <c r="DUT80" s="335"/>
      <c r="DUU80" s="330"/>
      <c r="DUV80" s="330"/>
      <c r="DUW80" s="220"/>
      <c r="DUY80" s="335"/>
      <c r="DUZ80" s="330"/>
      <c r="DVA80" s="330"/>
      <c r="DVB80" s="220"/>
      <c r="DVD80" s="335"/>
      <c r="DVE80" s="330"/>
      <c r="DVF80" s="330"/>
      <c r="DVG80" s="220"/>
      <c r="DVI80" s="335"/>
      <c r="DVJ80" s="330"/>
      <c r="DVK80" s="330"/>
      <c r="DVL80" s="220"/>
      <c r="DVN80" s="335"/>
      <c r="DVO80" s="330"/>
      <c r="DVP80" s="330"/>
      <c r="DVQ80" s="220"/>
      <c r="DVS80" s="335"/>
      <c r="DVT80" s="330"/>
      <c r="DVU80" s="330"/>
      <c r="DVV80" s="220"/>
      <c r="DVX80" s="335"/>
      <c r="DVY80" s="330"/>
      <c r="DVZ80" s="330"/>
      <c r="DWA80" s="220"/>
      <c r="DWC80" s="335"/>
      <c r="DWD80" s="330"/>
      <c r="DWE80" s="330"/>
      <c r="DWF80" s="220"/>
      <c r="DWH80" s="335"/>
      <c r="DWI80" s="330"/>
      <c r="DWJ80" s="330"/>
      <c r="DWK80" s="220"/>
      <c r="DWM80" s="335"/>
      <c r="DWN80" s="330"/>
      <c r="DWO80" s="330"/>
      <c r="DWP80" s="220"/>
      <c r="DWR80" s="335"/>
      <c r="DWS80" s="330"/>
      <c r="DWT80" s="330"/>
      <c r="DWU80" s="220"/>
      <c r="DWW80" s="335"/>
      <c r="DWX80" s="330"/>
      <c r="DWY80" s="330"/>
      <c r="DWZ80" s="220"/>
      <c r="DXB80" s="335"/>
      <c r="DXC80" s="330"/>
      <c r="DXD80" s="330"/>
      <c r="DXE80" s="220"/>
      <c r="DXG80" s="335"/>
      <c r="DXH80" s="330"/>
      <c r="DXI80" s="330"/>
      <c r="DXJ80" s="220"/>
      <c r="DXL80" s="335"/>
      <c r="DXM80" s="330"/>
      <c r="DXN80" s="330"/>
      <c r="DXO80" s="220"/>
      <c r="DXQ80" s="335"/>
      <c r="DXR80" s="330"/>
      <c r="DXS80" s="330"/>
      <c r="DXT80" s="220"/>
      <c r="DXV80" s="335"/>
      <c r="DXW80" s="330"/>
      <c r="DXX80" s="330"/>
      <c r="DXY80" s="220"/>
      <c r="DYA80" s="335"/>
      <c r="DYB80" s="330"/>
      <c r="DYC80" s="330"/>
      <c r="DYD80" s="220"/>
      <c r="DYF80" s="335"/>
      <c r="DYG80" s="330"/>
      <c r="DYH80" s="330"/>
      <c r="DYI80" s="220"/>
      <c r="DYK80" s="335"/>
      <c r="DYL80" s="330"/>
      <c r="DYM80" s="330"/>
      <c r="DYN80" s="220"/>
      <c r="DYP80" s="335"/>
      <c r="DYQ80" s="330"/>
      <c r="DYR80" s="330"/>
      <c r="DYS80" s="220"/>
      <c r="DYU80" s="335"/>
      <c r="DYV80" s="330"/>
      <c r="DYW80" s="330"/>
      <c r="DYX80" s="220"/>
      <c r="DYZ80" s="335"/>
      <c r="DZA80" s="330"/>
      <c r="DZB80" s="330"/>
      <c r="DZC80" s="220"/>
      <c r="DZE80" s="335"/>
      <c r="DZF80" s="330"/>
      <c r="DZG80" s="330"/>
      <c r="DZH80" s="220"/>
      <c r="DZJ80" s="335"/>
      <c r="DZK80" s="330"/>
      <c r="DZL80" s="330"/>
      <c r="DZM80" s="220"/>
      <c r="DZO80" s="335"/>
      <c r="DZP80" s="330"/>
      <c r="DZQ80" s="330"/>
      <c r="DZR80" s="220"/>
      <c r="DZT80" s="335"/>
      <c r="DZU80" s="330"/>
      <c r="DZV80" s="330"/>
      <c r="DZW80" s="220"/>
      <c r="DZY80" s="335"/>
      <c r="DZZ80" s="330"/>
      <c r="EAA80" s="330"/>
      <c r="EAB80" s="220"/>
      <c r="EAD80" s="335"/>
      <c r="EAE80" s="330"/>
      <c r="EAF80" s="330"/>
      <c r="EAG80" s="220"/>
      <c r="EAI80" s="335"/>
      <c r="EAJ80" s="330"/>
      <c r="EAK80" s="330"/>
      <c r="EAL80" s="220"/>
      <c r="EAN80" s="335"/>
      <c r="EAO80" s="330"/>
      <c r="EAP80" s="330"/>
      <c r="EAQ80" s="220"/>
      <c r="EAS80" s="335"/>
      <c r="EAT80" s="330"/>
      <c r="EAU80" s="330"/>
      <c r="EAV80" s="220"/>
      <c r="EAX80" s="335"/>
      <c r="EAY80" s="330"/>
      <c r="EAZ80" s="330"/>
      <c r="EBA80" s="220"/>
      <c r="EBC80" s="335"/>
      <c r="EBD80" s="330"/>
      <c r="EBE80" s="330"/>
      <c r="EBF80" s="220"/>
      <c r="EBH80" s="335"/>
      <c r="EBI80" s="330"/>
      <c r="EBJ80" s="330"/>
      <c r="EBK80" s="220"/>
      <c r="EBM80" s="335"/>
      <c r="EBN80" s="330"/>
      <c r="EBO80" s="330"/>
      <c r="EBP80" s="220"/>
      <c r="EBR80" s="335"/>
      <c r="EBS80" s="330"/>
      <c r="EBT80" s="330"/>
      <c r="EBU80" s="220"/>
      <c r="EBW80" s="335"/>
      <c r="EBX80" s="330"/>
      <c r="EBY80" s="330"/>
      <c r="EBZ80" s="220"/>
      <c r="ECB80" s="335"/>
      <c r="ECC80" s="330"/>
      <c r="ECD80" s="330"/>
      <c r="ECE80" s="220"/>
      <c r="ECG80" s="335"/>
      <c r="ECH80" s="330"/>
      <c r="ECI80" s="330"/>
      <c r="ECJ80" s="220"/>
      <c r="ECL80" s="335"/>
      <c r="ECM80" s="330"/>
      <c r="ECN80" s="330"/>
      <c r="ECO80" s="220"/>
      <c r="ECQ80" s="335"/>
      <c r="ECR80" s="330"/>
      <c r="ECS80" s="330"/>
      <c r="ECT80" s="220"/>
      <c r="ECV80" s="335"/>
      <c r="ECW80" s="330"/>
      <c r="ECX80" s="330"/>
      <c r="ECY80" s="220"/>
      <c r="EDA80" s="335"/>
      <c r="EDB80" s="330"/>
      <c r="EDC80" s="330"/>
      <c r="EDD80" s="220"/>
      <c r="EDF80" s="335"/>
      <c r="EDG80" s="330"/>
      <c r="EDH80" s="330"/>
      <c r="EDI80" s="220"/>
      <c r="EDK80" s="335"/>
      <c r="EDL80" s="330"/>
      <c r="EDM80" s="330"/>
      <c r="EDN80" s="220"/>
      <c r="EDP80" s="335"/>
      <c r="EDQ80" s="330"/>
      <c r="EDR80" s="330"/>
      <c r="EDS80" s="220"/>
      <c r="EDU80" s="335"/>
      <c r="EDV80" s="330"/>
      <c r="EDW80" s="330"/>
      <c r="EDX80" s="220"/>
      <c r="EDZ80" s="335"/>
      <c r="EEA80" s="330"/>
      <c r="EEB80" s="330"/>
      <c r="EEC80" s="220"/>
      <c r="EEE80" s="335"/>
      <c r="EEF80" s="330"/>
      <c r="EEG80" s="330"/>
      <c r="EEH80" s="220"/>
      <c r="EEJ80" s="335"/>
      <c r="EEK80" s="330"/>
      <c r="EEL80" s="330"/>
      <c r="EEM80" s="220"/>
      <c r="EEO80" s="335"/>
      <c r="EEP80" s="330"/>
      <c r="EEQ80" s="330"/>
      <c r="EER80" s="220"/>
      <c r="EET80" s="335"/>
      <c r="EEU80" s="330"/>
      <c r="EEV80" s="330"/>
      <c r="EEW80" s="220"/>
      <c r="EEY80" s="335"/>
      <c r="EEZ80" s="330"/>
      <c r="EFA80" s="330"/>
      <c r="EFB80" s="220"/>
      <c r="EFD80" s="335"/>
      <c r="EFE80" s="330"/>
      <c r="EFF80" s="330"/>
      <c r="EFG80" s="220"/>
      <c r="EFI80" s="335"/>
      <c r="EFJ80" s="330"/>
      <c r="EFK80" s="330"/>
      <c r="EFL80" s="220"/>
      <c r="EFN80" s="335"/>
      <c r="EFO80" s="330"/>
      <c r="EFP80" s="330"/>
      <c r="EFQ80" s="220"/>
      <c r="EFS80" s="335"/>
      <c r="EFT80" s="330"/>
      <c r="EFU80" s="330"/>
      <c r="EFV80" s="220"/>
      <c r="EFX80" s="335"/>
      <c r="EFY80" s="330"/>
      <c r="EFZ80" s="330"/>
      <c r="EGA80" s="220"/>
      <c r="EGC80" s="335"/>
      <c r="EGD80" s="330"/>
      <c r="EGE80" s="330"/>
      <c r="EGF80" s="220"/>
      <c r="EGH80" s="335"/>
      <c r="EGI80" s="330"/>
      <c r="EGJ80" s="330"/>
      <c r="EGK80" s="220"/>
      <c r="EGM80" s="335"/>
      <c r="EGN80" s="330"/>
      <c r="EGO80" s="330"/>
      <c r="EGP80" s="220"/>
      <c r="EGR80" s="335"/>
      <c r="EGS80" s="330"/>
      <c r="EGT80" s="330"/>
      <c r="EGU80" s="220"/>
      <c r="EGW80" s="335"/>
      <c r="EGX80" s="330"/>
      <c r="EGY80" s="330"/>
      <c r="EGZ80" s="220"/>
      <c r="EHB80" s="335"/>
      <c r="EHC80" s="330"/>
      <c r="EHD80" s="330"/>
      <c r="EHE80" s="220"/>
      <c r="EHG80" s="335"/>
      <c r="EHH80" s="330"/>
      <c r="EHI80" s="330"/>
      <c r="EHJ80" s="220"/>
      <c r="EHL80" s="335"/>
      <c r="EHM80" s="330"/>
      <c r="EHN80" s="330"/>
      <c r="EHO80" s="220"/>
      <c r="EHQ80" s="335"/>
      <c r="EHR80" s="330"/>
      <c r="EHS80" s="330"/>
      <c r="EHT80" s="220"/>
      <c r="EHV80" s="335"/>
      <c r="EHW80" s="330"/>
      <c r="EHX80" s="330"/>
      <c r="EHY80" s="220"/>
      <c r="EIA80" s="335"/>
      <c r="EIB80" s="330"/>
      <c r="EIC80" s="330"/>
      <c r="EID80" s="220"/>
      <c r="EIF80" s="335"/>
      <c r="EIG80" s="330"/>
      <c r="EIH80" s="330"/>
      <c r="EII80" s="220"/>
      <c r="EIK80" s="335"/>
      <c r="EIL80" s="330"/>
      <c r="EIM80" s="330"/>
      <c r="EIN80" s="220"/>
      <c r="EIP80" s="335"/>
      <c r="EIQ80" s="330"/>
      <c r="EIR80" s="330"/>
      <c r="EIS80" s="220"/>
      <c r="EIU80" s="335"/>
      <c r="EIV80" s="330"/>
      <c r="EIW80" s="330"/>
      <c r="EIX80" s="220"/>
      <c r="EIZ80" s="335"/>
      <c r="EJA80" s="330"/>
      <c r="EJB80" s="330"/>
      <c r="EJC80" s="220"/>
      <c r="EJE80" s="335"/>
      <c r="EJF80" s="330"/>
      <c r="EJG80" s="330"/>
      <c r="EJH80" s="220"/>
      <c r="EJJ80" s="335"/>
      <c r="EJK80" s="330"/>
      <c r="EJL80" s="330"/>
      <c r="EJM80" s="220"/>
      <c r="EJO80" s="335"/>
      <c r="EJP80" s="330"/>
      <c r="EJQ80" s="330"/>
      <c r="EJR80" s="220"/>
      <c r="EJT80" s="335"/>
      <c r="EJU80" s="330"/>
      <c r="EJV80" s="330"/>
      <c r="EJW80" s="220"/>
      <c r="EJY80" s="335"/>
      <c r="EJZ80" s="330"/>
      <c r="EKA80" s="330"/>
      <c r="EKB80" s="220"/>
      <c r="EKD80" s="335"/>
      <c r="EKE80" s="330"/>
      <c r="EKF80" s="330"/>
      <c r="EKG80" s="220"/>
      <c r="EKI80" s="335"/>
      <c r="EKJ80" s="330"/>
      <c r="EKK80" s="330"/>
      <c r="EKL80" s="220"/>
      <c r="EKN80" s="335"/>
      <c r="EKO80" s="330"/>
      <c r="EKP80" s="330"/>
      <c r="EKQ80" s="220"/>
      <c r="EKS80" s="335"/>
      <c r="EKT80" s="330"/>
      <c r="EKU80" s="330"/>
      <c r="EKV80" s="220"/>
      <c r="EKX80" s="335"/>
      <c r="EKY80" s="330"/>
      <c r="EKZ80" s="330"/>
      <c r="ELA80" s="220"/>
      <c r="ELC80" s="335"/>
      <c r="ELD80" s="330"/>
      <c r="ELE80" s="330"/>
      <c r="ELF80" s="220"/>
      <c r="ELH80" s="335"/>
      <c r="ELI80" s="330"/>
      <c r="ELJ80" s="330"/>
      <c r="ELK80" s="220"/>
      <c r="ELM80" s="335"/>
      <c r="ELN80" s="330"/>
      <c r="ELO80" s="330"/>
      <c r="ELP80" s="220"/>
      <c r="ELR80" s="335"/>
      <c r="ELS80" s="330"/>
      <c r="ELT80" s="330"/>
      <c r="ELU80" s="220"/>
      <c r="ELW80" s="335"/>
      <c r="ELX80" s="330"/>
      <c r="ELY80" s="330"/>
      <c r="ELZ80" s="220"/>
      <c r="EMB80" s="335"/>
      <c r="EMC80" s="330"/>
      <c r="EMD80" s="330"/>
      <c r="EME80" s="220"/>
      <c r="EMG80" s="335"/>
      <c r="EMH80" s="330"/>
      <c r="EMI80" s="330"/>
      <c r="EMJ80" s="220"/>
      <c r="EML80" s="335"/>
      <c r="EMM80" s="330"/>
      <c r="EMN80" s="330"/>
      <c r="EMO80" s="220"/>
      <c r="EMQ80" s="335"/>
      <c r="EMR80" s="330"/>
      <c r="EMS80" s="330"/>
      <c r="EMT80" s="220"/>
      <c r="EMV80" s="335"/>
      <c r="EMW80" s="330"/>
      <c r="EMX80" s="330"/>
      <c r="EMY80" s="220"/>
      <c r="ENA80" s="335"/>
      <c r="ENB80" s="330"/>
      <c r="ENC80" s="330"/>
      <c r="END80" s="220"/>
      <c r="ENF80" s="335"/>
      <c r="ENG80" s="330"/>
      <c r="ENH80" s="330"/>
      <c r="ENI80" s="220"/>
      <c r="ENK80" s="335"/>
      <c r="ENL80" s="330"/>
      <c r="ENM80" s="330"/>
      <c r="ENN80" s="220"/>
      <c r="ENP80" s="335"/>
      <c r="ENQ80" s="330"/>
      <c r="ENR80" s="330"/>
      <c r="ENS80" s="220"/>
      <c r="ENU80" s="335"/>
      <c r="ENV80" s="330"/>
      <c r="ENW80" s="330"/>
      <c r="ENX80" s="220"/>
      <c r="ENZ80" s="335"/>
      <c r="EOA80" s="330"/>
      <c r="EOB80" s="330"/>
      <c r="EOC80" s="220"/>
      <c r="EOE80" s="335"/>
      <c r="EOF80" s="330"/>
      <c r="EOG80" s="330"/>
      <c r="EOH80" s="220"/>
      <c r="EOJ80" s="335"/>
      <c r="EOK80" s="330"/>
      <c r="EOL80" s="330"/>
      <c r="EOM80" s="220"/>
      <c r="EOO80" s="335"/>
      <c r="EOP80" s="330"/>
      <c r="EOQ80" s="330"/>
      <c r="EOR80" s="220"/>
      <c r="EOT80" s="335"/>
      <c r="EOU80" s="330"/>
      <c r="EOV80" s="330"/>
      <c r="EOW80" s="220"/>
      <c r="EOY80" s="335"/>
      <c r="EOZ80" s="330"/>
      <c r="EPA80" s="330"/>
      <c r="EPB80" s="220"/>
      <c r="EPD80" s="335"/>
      <c r="EPE80" s="330"/>
      <c r="EPF80" s="330"/>
      <c r="EPG80" s="220"/>
      <c r="EPI80" s="335"/>
      <c r="EPJ80" s="330"/>
      <c r="EPK80" s="330"/>
      <c r="EPL80" s="220"/>
      <c r="EPN80" s="335"/>
      <c r="EPO80" s="330"/>
      <c r="EPP80" s="330"/>
      <c r="EPQ80" s="220"/>
      <c r="EPS80" s="335"/>
      <c r="EPT80" s="330"/>
      <c r="EPU80" s="330"/>
      <c r="EPV80" s="220"/>
      <c r="EPX80" s="335"/>
      <c r="EPY80" s="330"/>
      <c r="EPZ80" s="330"/>
      <c r="EQA80" s="220"/>
      <c r="EQC80" s="335"/>
      <c r="EQD80" s="330"/>
      <c r="EQE80" s="330"/>
      <c r="EQF80" s="220"/>
      <c r="EQH80" s="335"/>
      <c r="EQI80" s="330"/>
      <c r="EQJ80" s="330"/>
      <c r="EQK80" s="220"/>
      <c r="EQM80" s="335"/>
      <c r="EQN80" s="330"/>
      <c r="EQO80" s="330"/>
      <c r="EQP80" s="220"/>
      <c r="EQR80" s="335"/>
      <c r="EQS80" s="330"/>
      <c r="EQT80" s="330"/>
      <c r="EQU80" s="220"/>
      <c r="EQW80" s="335"/>
      <c r="EQX80" s="330"/>
      <c r="EQY80" s="330"/>
      <c r="EQZ80" s="220"/>
      <c r="ERB80" s="335"/>
      <c r="ERC80" s="330"/>
      <c r="ERD80" s="330"/>
      <c r="ERE80" s="220"/>
      <c r="ERG80" s="335"/>
      <c r="ERH80" s="330"/>
      <c r="ERI80" s="330"/>
      <c r="ERJ80" s="220"/>
      <c r="ERL80" s="335"/>
      <c r="ERM80" s="330"/>
      <c r="ERN80" s="330"/>
      <c r="ERO80" s="220"/>
      <c r="ERQ80" s="335"/>
      <c r="ERR80" s="330"/>
      <c r="ERS80" s="330"/>
      <c r="ERT80" s="220"/>
      <c r="ERV80" s="335"/>
      <c r="ERW80" s="330"/>
      <c r="ERX80" s="330"/>
      <c r="ERY80" s="220"/>
      <c r="ESA80" s="335"/>
      <c r="ESB80" s="330"/>
      <c r="ESC80" s="330"/>
      <c r="ESD80" s="220"/>
      <c r="ESF80" s="335"/>
      <c r="ESG80" s="330"/>
      <c r="ESH80" s="330"/>
      <c r="ESI80" s="220"/>
      <c r="ESK80" s="335"/>
      <c r="ESL80" s="330"/>
      <c r="ESM80" s="330"/>
      <c r="ESN80" s="220"/>
      <c r="ESP80" s="335"/>
      <c r="ESQ80" s="330"/>
      <c r="ESR80" s="330"/>
      <c r="ESS80" s="220"/>
      <c r="ESU80" s="335"/>
      <c r="ESV80" s="330"/>
      <c r="ESW80" s="330"/>
      <c r="ESX80" s="220"/>
      <c r="ESZ80" s="335"/>
      <c r="ETA80" s="330"/>
      <c r="ETB80" s="330"/>
      <c r="ETC80" s="220"/>
      <c r="ETE80" s="335"/>
      <c r="ETF80" s="330"/>
      <c r="ETG80" s="330"/>
      <c r="ETH80" s="220"/>
      <c r="ETJ80" s="335"/>
      <c r="ETK80" s="330"/>
      <c r="ETL80" s="330"/>
      <c r="ETM80" s="220"/>
      <c r="ETO80" s="335"/>
      <c r="ETP80" s="330"/>
      <c r="ETQ80" s="330"/>
      <c r="ETR80" s="220"/>
      <c r="ETT80" s="335"/>
      <c r="ETU80" s="330"/>
      <c r="ETV80" s="330"/>
      <c r="ETW80" s="220"/>
      <c r="ETY80" s="335"/>
      <c r="ETZ80" s="330"/>
      <c r="EUA80" s="330"/>
      <c r="EUB80" s="220"/>
      <c r="EUD80" s="335"/>
      <c r="EUE80" s="330"/>
      <c r="EUF80" s="330"/>
      <c r="EUG80" s="220"/>
      <c r="EUI80" s="335"/>
      <c r="EUJ80" s="330"/>
      <c r="EUK80" s="330"/>
      <c r="EUL80" s="220"/>
      <c r="EUN80" s="335"/>
      <c r="EUO80" s="330"/>
      <c r="EUP80" s="330"/>
      <c r="EUQ80" s="220"/>
      <c r="EUS80" s="335"/>
      <c r="EUT80" s="330"/>
      <c r="EUU80" s="330"/>
      <c r="EUV80" s="220"/>
      <c r="EUX80" s="335"/>
      <c r="EUY80" s="330"/>
      <c r="EUZ80" s="330"/>
      <c r="EVA80" s="220"/>
      <c r="EVC80" s="335"/>
      <c r="EVD80" s="330"/>
      <c r="EVE80" s="330"/>
      <c r="EVF80" s="220"/>
      <c r="EVH80" s="335"/>
      <c r="EVI80" s="330"/>
      <c r="EVJ80" s="330"/>
      <c r="EVK80" s="220"/>
      <c r="EVM80" s="335"/>
      <c r="EVN80" s="330"/>
      <c r="EVO80" s="330"/>
      <c r="EVP80" s="220"/>
      <c r="EVR80" s="335"/>
      <c r="EVS80" s="330"/>
      <c r="EVT80" s="330"/>
      <c r="EVU80" s="220"/>
      <c r="EVW80" s="335"/>
      <c r="EVX80" s="330"/>
      <c r="EVY80" s="330"/>
      <c r="EVZ80" s="220"/>
      <c r="EWB80" s="335"/>
      <c r="EWC80" s="330"/>
      <c r="EWD80" s="330"/>
      <c r="EWE80" s="220"/>
      <c r="EWG80" s="335"/>
      <c r="EWH80" s="330"/>
      <c r="EWI80" s="330"/>
      <c r="EWJ80" s="220"/>
      <c r="EWL80" s="335"/>
      <c r="EWM80" s="330"/>
      <c r="EWN80" s="330"/>
      <c r="EWO80" s="220"/>
      <c r="EWQ80" s="335"/>
      <c r="EWR80" s="330"/>
      <c r="EWS80" s="330"/>
      <c r="EWT80" s="220"/>
      <c r="EWV80" s="335"/>
      <c r="EWW80" s="330"/>
      <c r="EWX80" s="330"/>
      <c r="EWY80" s="220"/>
      <c r="EXA80" s="335"/>
      <c r="EXB80" s="330"/>
      <c r="EXC80" s="330"/>
      <c r="EXD80" s="220"/>
      <c r="EXF80" s="335"/>
      <c r="EXG80" s="330"/>
      <c r="EXH80" s="330"/>
      <c r="EXI80" s="220"/>
      <c r="EXK80" s="335"/>
      <c r="EXL80" s="330"/>
      <c r="EXM80" s="330"/>
      <c r="EXN80" s="220"/>
      <c r="EXP80" s="335"/>
      <c r="EXQ80" s="330"/>
      <c r="EXR80" s="330"/>
      <c r="EXS80" s="220"/>
      <c r="EXU80" s="335"/>
      <c r="EXV80" s="330"/>
      <c r="EXW80" s="330"/>
      <c r="EXX80" s="220"/>
      <c r="EXZ80" s="335"/>
      <c r="EYA80" s="330"/>
      <c r="EYB80" s="330"/>
      <c r="EYC80" s="220"/>
      <c r="EYE80" s="335"/>
      <c r="EYF80" s="330"/>
      <c r="EYG80" s="330"/>
      <c r="EYH80" s="220"/>
      <c r="EYJ80" s="335"/>
      <c r="EYK80" s="330"/>
      <c r="EYL80" s="330"/>
      <c r="EYM80" s="220"/>
      <c r="EYO80" s="335"/>
      <c r="EYP80" s="330"/>
      <c r="EYQ80" s="330"/>
      <c r="EYR80" s="220"/>
      <c r="EYT80" s="335"/>
      <c r="EYU80" s="330"/>
      <c r="EYV80" s="330"/>
      <c r="EYW80" s="220"/>
      <c r="EYY80" s="335"/>
      <c r="EYZ80" s="330"/>
      <c r="EZA80" s="330"/>
      <c r="EZB80" s="220"/>
      <c r="EZD80" s="335"/>
      <c r="EZE80" s="330"/>
      <c r="EZF80" s="330"/>
      <c r="EZG80" s="220"/>
      <c r="EZI80" s="335"/>
      <c r="EZJ80" s="330"/>
      <c r="EZK80" s="330"/>
      <c r="EZL80" s="220"/>
      <c r="EZN80" s="335"/>
      <c r="EZO80" s="330"/>
      <c r="EZP80" s="330"/>
      <c r="EZQ80" s="220"/>
      <c r="EZS80" s="335"/>
      <c r="EZT80" s="330"/>
      <c r="EZU80" s="330"/>
      <c r="EZV80" s="220"/>
      <c r="EZX80" s="335"/>
      <c r="EZY80" s="330"/>
      <c r="EZZ80" s="330"/>
      <c r="FAA80" s="220"/>
      <c r="FAC80" s="335"/>
      <c r="FAD80" s="330"/>
      <c r="FAE80" s="330"/>
      <c r="FAF80" s="220"/>
      <c r="FAH80" s="335"/>
      <c r="FAI80" s="330"/>
      <c r="FAJ80" s="330"/>
      <c r="FAK80" s="220"/>
      <c r="FAM80" s="335"/>
      <c r="FAN80" s="330"/>
      <c r="FAO80" s="330"/>
      <c r="FAP80" s="220"/>
      <c r="FAR80" s="335"/>
      <c r="FAS80" s="330"/>
      <c r="FAT80" s="330"/>
      <c r="FAU80" s="220"/>
      <c r="FAW80" s="335"/>
      <c r="FAX80" s="330"/>
      <c r="FAY80" s="330"/>
      <c r="FAZ80" s="220"/>
      <c r="FBB80" s="335"/>
      <c r="FBC80" s="330"/>
      <c r="FBD80" s="330"/>
      <c r="FBE80" s="220"/>
      <c r="FBG80" s="335"/>
      <c r="FBH80" s="330"/>
      <c r="FBI80" s="330"/>
      <c r="FBJ80" s="220"/>
      <c r="FBL80" s="335"/>
      <c r="FBM80" s="330"/>
      <c r="FBN80" s="330"/>
      <c r="FBO80" s="220"/>
      <c r="FBQ80" s="335"/>
      <c r="FBR80" s="330"/>
      <c r="FBS80" s="330"/>
      <c r="FBT80" s="220"/>
      <c r="FBV80" s="335"/>
      <c r="FBW80" s="330"/>
      <c r="FBX80" s="330"/>
      <c r="FBY80" s="220"/>
      <c r="FCA80" s="335"/>
      <c r="FCB80" s="330"/>
      <c r="FCC80" s="330"/>
      <c r="FCD80" s="220"/>
      <c r="FCF80" s="335"/>
      <c r="FCG80" s="330"/>
      <c r="FCH80" s="330"/>
      <c r="FCI80" s="220"/>
      <c r="FCK80" s="335"/>
      <c r="FCL80" s="330"/>
      <c r="FCM80" s="330"/>
      <c r="FCN80" s="220"/>
      <c r="FCP80" s="335"/>
      <c r="FCQ80" s="330"/>
      <c r="FCR80" s="330"/>
      <c r="FCS80" s="220"/>
      <c r="FCU80" s="335"/>
      <c r="FCV80" s="330"/>
      <c r="FCW80" s="330"/>
      <c r="FCX80" s="220"/>
      <c r="FCZ80" s="335"/>
      <c r="FDA80" s="330"/>
      <c r="FDB80" s="330"/>
      <c r="FDC80" s="220"/>
      <c r="FDE80" s="335"/>
      <c r="FDF80" s="330"/>
      <c r="FDG80" s="330"/>
      <c r="FDH80" s="220"/>
      <c r="FDJ80" s="335"/>
      <c r="FDK80" s="330"/>
      <c r="FDL80" s="330"/>
      <c r="FDM80" s="220"/>
      <c r="FDO80" s="335"/>
      <c r="FDP80" s="330"/>
      <c r="FDQ80" s="330"/>
      <c r="FDR80" s="220"/>
      <c r="FDT80" s="335"/>
      <c r="FDU80" s="330"/>
      <c r="FDV80" s="330"/>
      <c r="FDW80" s="220"/>
      <c r="FDY80" s="335"/>
      <c r="FDZ80" s="330"/>
      <c r="FEA80" s="330"/>
      <c r="FEB80" s="220"/>
      <c r="FED80" s="335"/>
      <c r="FEE80" s="330"/>
      <c r="FEF80" s="330"/>
      <c r="FEG80" s="220"/>
      <c r="FEI80" s="335"/>
      <c r="FEJ80" s="330"/>
      <c r="FEK80" s="330"/>
      <c r="FEL80" s="220"/>
      <c r="FEN80" s="335"/>
      <c r="FEO80" s="330"/>
      <c r="FEP80" s="330"/>
      <c r="FEQ80" s="220"/>
      <c r="FES80" s="335"/>
      <c r="FET80" s="330"/>
      <c r="FEU80" s="330"/>
      <c r="FEV80" s="220"/>
      <c r="FEX80" s="335"/>
      <c r="FEY80" s="330"/>
      <c r="FEZ80" s="330"/>
      <c r="FFA80" s="220"/>
      <c r="FFC80" s="335"/>
      <c r="FFD80" s="330"/>
      <c r="FFE80" s="330"/>
      <c r="FFF80" s="220"/>
      <c r="FFH80" s="335"/>
      <c r="FFI80" s="330"/>
      <c r="FFJ80" s="330"/>
      <c r="FFK80" s="220"/>
      <c r="FFM80" s="335"/>
      <c r="FFN80" s="330"/>
      <c r="FFO80" s="330"/>
      <c r="FFP80" s="220"/>
      <c r="FFR80" s="335"/>
      <c r="FFS80" s="330"/>
      <c r="FFT80" s="330"/>
      <c r="FFU80" s="220"/>
      <c r="FFW80" s="335"/>
      <c r="FFX80" s="330"/>
      <c r="FFY80" s="330"/>
      <c r="FFZ80" s="220"/>
      <c r="FGB80" s="335"/>
      <c r="FGC80" s="330"/>
      <c r="FGD80" s="330"/>
      <c r="FGE80" s="220"/>
      <c r="FGG80" s="335"/>
      <c r="FGH80" s="330"/>
      <c r="FGI80" s="330"/>
      <c r="FGJ80" s="220"/>
      <c r="FGL80" s="335"/>
      <c r="FGM80" s="330"/>
      <c r="FGN80" s="330"/>
      <c r="FGO80" s="220"/>
      <c r="FGQ80" s="335"/>
      <c r="FGR80" s="330"/>
      <c r="FGS80" s="330"/>
      <c r="FGT80" s="220"/>
      <c r="FGV80" s="335"/>
      <c r="FGW80" s="330"/>
      <c r="FGX80" s="330"/>
      <c r="FGY80" s="220"/>
      <c r="FHA80" s="335"/>
      <c r="FHB80" s="330"/>
      <c r="FHC80" s="330"/>
      <c r="FHD80" s="220"/>
      <c r="FHF80" s="335"/>
      <c r="FHG80" s="330"/>
      <c r="FHH80" s="330"/>
      <c r="FHI80" s="220"/>
      <c r="FHK80" s="335"/>
      <c r="FHL80" s="330"/>
      <c r="FHM80" s="330"/>
      <c r="FHN80" s="220"/>
      <c r="FHP80" s="335"/>
      <c r="FHQ80" s="330"/>
      <c r="FHR80" s="330"/>
      <c r="FHS80" s="220"/>
      <c r="FHU80" s="335"/>
      <c r="FHV80" s="330"/>
      <c r="FHW80" s="330"/>
      <c r="FHX80" s="220"/>
      <c r="FHZ80" s="335"/>
      <c r="FIA80" s="330"/>
      <c r="FIB80" s="330"/>
      <c r="FIC80" s="220"/>
      <c r="FIE80" s="335"/>
      <c r="FIF80" s="330"/>
      <c r="FIG80" s="330"/>
      <c r="FIH80" s="220"/>
      <c r="FIJ80" s="335"/>
      <c r="FIK80" s="330"/>
      <c r="FIL80" s="330"/>
      <c r="FIM80" s="220"/>
      <c r="FIO80" s="335"/>
      <c r="FIP80" s="330"/>
      <c r="FIQ80" s="330"/>
      <c r="FIR80" s="220"/>
      <c r="FIT80" s="335"/>
      <c r="FIU80" s="330"/>
      <c r="FIV80" s="330"/>
      <c r="FIW80" s="220"/>
      <c r="FIY80" s="335"/>
      <c r="FIZ80" s="330"/>
      <c r="FJA80" s="330"/>
      <c r="FJB80" s="220"/>
      <c r="FJD80" s="335"/>
      <c r="FJE80" s="330"/>
      <c r="FJF80" s="330"/>
      <c r="FJG80" s="220"/>
      <c r="FJI80" s="335"/>
      <c r="FJJ80" s="330"/>
      <c r="FJK80" s="330"/>
      <c r="FJL80" s="220"/>
      <c r="FJN80" s="335"/>
      <c r="FJO80" s="330"/>
      <c r="FJP80" s="330"/>
      <c r="FJQ80" s="220"/>
      <c r="FJS80" s="335"/>
      <c r="FJT80" s="330"/>
      <c r="FJU80" s="330"/>
      <c r="FJV80" s="220"/>
      <c r="FJX80" s="335"/>
      <c r="FJY80" s="330"/>
      <c r="FJZ80" s="330"/>
      <c r="FKA80" s="220"/>
      <c r="FKC80" s="335"/>
      <c r="FKD80" s="330"/>
      <c r="FKE80" s="330"/>
      <c r="FKF80" s="220"/>
      <c r="FKH80" s="335"/>
      <c r="FKI80" s="330"/>
      <c r="FKJ80" s="330"/>
      <c r="FKK80" s="220"/>
      <c r="FKM80" s="335"/>
      <c r="FKN80" s="330"/>
      <c r="FKO80" s="330"/>
      <c r="FKP80" s="220"/>
      <c r="FKR80" s="335"/>
      <c r="FKS80" s="330"/>
      <c r="FKT80" s="330"/>
      <c r="FKU80" s="220"/>
      <c r="FKW80" s="335"/>
      <c r="FKX80" s="330"/>
      <c r="FKY80" s="330"/>
      <c r="FKZ80" s="220"/>
      <c r="FLB80" s="335"/>
      <c r="FLC80" s="330"/>
      <c r="FLD80" s="330"/>
      <c r="FLE80" s="220"/>
      <c r="FLG80" s="335"/>
      <c r="FLH80" s="330"/>
      <c r="FLI80" s="330"/>
      <c r="FLJ80" s="220"/>
      <c r="FLL80" s="335"/>
      <c r="FLM80" s="330"/>
      <c r="FLN80" s="330"/>
      <c r="FLO80" s="220"/>
      <c r="FLQ80" s="335"/>
      <c r="FLR80" s="330"/>
      <c r="FLS80" s="330"/>
      <c r="FLT80" s="220"/>
      <c r="FLV80" s="335"/>
      <c r="FLW80" s="330"/>
      <c r="FLX80" s="330"/>
      <c r="FLY80" s="220"/>
      <c r="FMA80" s="335"/>
      <c r="FMB80" s="330"/>
      <c r="FMC80" s="330"/>
      <c r="FMD80" s="220"/>
      <c r="FMF80" s="335"/>
      <c r="FMG80" s="330"/>
      <c r="FMH80" s="330"/>
      <c r="FMI80" s="220"/>
      <c r="FMK80" s="335"/>
      <c r="FML80" s="330"/>
      <c r="FMM80" s="330"/>
      <c r="FMN80" s="220"/>
      <c r="FMP80" s="335"/>
      <c r="FMQ80" s="330"/>
      <c r="FMR80" s="330"/>
      <c r="FMS80" s="220"/>
      <c r="FMU80" s="335"/>
      <c r="FMV80" s="330"/>
      <c r="FMW80" s="330"/>
      <c r="FMX80" s="220"/>
      <c r="FMZ80" s="335"/>
      <c r="FNA80" s="330"/>
      <c r="FNB80" s="330"/>
      <c r="FNC80" s="220"/>
      <c r="FNE80" s="335"/>
      <c r="FNF80" s="330"/>
      <c r="FNG80" s="330"/>
      <c r="FNH80" s="220"/>
      <c r="FNJ80" s="335"/>
      <c r="FNK80" s="330"/>
      <c r="FNL80" s="330"/>
      <c r="FNM80" s="220"/>
      <c r="FNO80" s="335"/>
      <c r="FNP80" s="330"/>
      <c r="FNQ80" s="330"/>
      <c r="FNR80" s="220"/>
      <c r="FNT80" s="335"/>
      <c r="FNU80" s="330"/>
      <c r="FNV80" s="330"/>
      <c r="FNW80" s="220"/>
      <c r="FNY80" s="335"/>
      <c r="FNZ80" s="330"/>
      <c r="FOA80" s="330"/>
      <c r="FOB80" s="220"/>
      <c r="FOD80" s="335"/>
      <c r="FOE80" s="330"/>
      <c r="FOF80" s="330"/>
      <c r="FOG80" s="220"/>
      <c r="FOI80" s="335"/>
      <c r="FOJ80" s="330"/>
      <c r="FOK80" s="330"/>
      <c r="FOL80" s="220"/>
      <c r="FON80" s="335"/>
      <c r="FOO80" s="330"/>
      <c r="FOP80" s="330"/>
      <c r="FOQ80" s="220"/>
      <c r="FOS80" s="335"/>
      <c r="FOT80" s="330"/>
      <c r="FOU80" s="330"/>
      <c r="FOV80" s="220"/>
      <c r="FOX80" s="335"/>
      <c r="FOY80" s="330"/>
      <c r="FOZ80" s="330"/>
      <c r="FPA80" s="220"/>
      <c r="FPC80" s="335"/>
      <c r="FPD80" s="330"/>
      <c r="FPE80" s="330"/>
      <c r="FPF80" s="220"/>
      <c r="FPH80" s="335"/>
      <c r="FPI80" s="330"/>
      <c r="FPJ80" s="330"/>
      <c r="FPK80" s="220"/>
      <c r="FPM80" s="335"/>
      <c r="FPN80" s="330"/>
      <c r="FPO80" s="330"/>
      <c r="FPP80" s="220"/>
      <c r="FPR80" s="335"/>
      <c r="FPS80" s="330"/>
      <c r="FPT80" s="330"/>
      <c r="FPU80" s="220"/>
      <c r="FPW80" s="335"/>
      <c r="FPX80" s="330"/>
      <c r="FPY80" s="330"/>
      <c r="FPZ80" s="220"/>
      <c r="FQB80" s="335"/>
      <c r="FQC80" s="330"/>
      <c r="FQD80" s="330"/>
      <c r="FQE80" s="220"/>
      <c r="FQG80" s="335"/>
      <c r="FQH80" s="330"/>
      <c r="FQI80" s="330"/>
      <c r="FQJ80" s="220"/>
      <c r="FQL80" s="335"/>
      <c r="FQM80" s="330"/>
      <c r="FQN80" s="330"/>
      <c r="FQO80" s="220"/>
      <c r="FQQ80" s="335"/>
      <c r="FQR80" s="330"/>
      <c r="FQS80" s="330"/>
      <c r="FQT80" s="220"/>
      <c r="FQV80" s="335"/>
      <c r="FQW80" s="330"/>
      <c r="FQX80" s="330"/>
      <c r="FQY80" s="220"/>
      <c r="FRA80" s="335"/>
      <c r="FRB80" s="330"/>
      <c r="FRC80" s="330"/>
      <c r="FRD80" s="220"/>
      <c r="FRF80" s="335"/>
      <c r="FRG80" s="330"/>
      <c r="FRH80" s="330"/>
      <c r="FRI80" s="220"/>
      <c r="FRK80" s="335"/>
      <c r="FRL80" s="330"/>
      <c r="FRM80" s="330"/>
      <c r="FRN80" s="220"/>
      <c r="FRP80" s="335"/>
      <c r="FRQ80" s="330"/>
      <c r="FRR80" s="330"/>
      <c r="FRS80" s="220"/>
      <c r="FRU80" s="335"/>
      <c r="FRV80" s="330"/>
      <c r="FRW80" s="330"/>
      <c r="FRX80" s="220"/>
      <c r="FRZ80" s="335"/>
      <c r="FSA80" s="330"/>
      <c r="FSB80" s="330"/>
      <c r="FSC80" s="220"/>
      <c r="FSE80" s="335"/>
      <c r="FSF80" s="330"/>
      <c r="FSG80" s="330"/>
      <c r="FSH80" s="220"/>
      <c r="FSJ80" s="335"/>
      <c r="FSK80" s="330"/>
      <c r="FSL80" s="330"/>
      <c r="FSM80" s="220"/>
      <c r="FSO80" s="335"/>
      <c r="FSP80" s="330"/>
      <c r="FSQ80" s="330"/>
      <c r="FSR80" s="220"/>
      <c r="FST80" s="335"/>
      <c r="FSU80" s="330"/>
      <c r="FSV80" s="330"/>
      <c r="FSW80" s="220"/>
      <c r="FSY80" s="335"/>
      <c r="FSZ80" s="330"/>
      <c r="FTA80" s="330"/>
      <c r="FTB80" s="220"/>
      <c r="FTD80" s="335"/>
      <c r="FTE80" s="330"/>
      <c r="FTF80" s="330"/>
      <c r="FTG80" s="220"/>
      <c r="FTI80" s="335"/>
      <c r="FTJ80" s="330"/>
      <c r="FTK80" s="330"/>
      <c r="FTL80" s="220"/>
      <c r="FTN80" s="335"/>
      <c r="FTO80" s="330"/>
      <c r="FTP80" s="330"/>
      <c r="FTQ80" s="220"/>
      <c r="FTS80" s="335"/>
      <c r="FTT80" s="330"/>
      <c r="FTU80" s="330"/>
      <c r="FTV80" s="220"/>
      <c r="FTX80" s="335"/>
      <c r="FTY80" s="330"/>
      <c r="FTZ80" s="330"/>
      <c r="FUA80" s="220"/>
      <c r="FUC80" s="335"/>
      <c r="FUD80" s="330"/>
      <c r="FUE80" s="330"/>
      <c r="FUF80" s="220"/>
      <c r="FUH80" s="335"/>
      <c r="FUI80" s="330"/>
      <c r="FUJ80" s="330"/>
      <c r="FUK80" s="220"/>
      <c r="FUM80" s="335"/>
      <c r="FUN80" s="330"/>
      <c r="FUO80" s="330"/>
      <c r="FUP80" s="220"/>
      <c r="FUR80" s="335"/>
      <c r="FUS80" s="330"/>
      <c r="FUT80" s="330"/>
      <c r="FUU80" s="220"/>
      <c r="FUW80" s="335"/>
      <c r="FUX80" s="330"/>
      <c r="FUY80" s="330"/>
      <c r="FUZ80" s="220"/>
      <c r="FVB80" s="335"/>
      <c r="FVC80" s="330"/>
      <c r="FVD80" s="330"/>
      <c r="FVE80" s="220"/>
      <c r="FVG80" s="335"/>
      <c r="FVH80" s="330"/>
      <c r="FVI80" s="330"/>
      <c r="FVJ80" s="220"/>
      <c r="FVL80" s="335"/>
      <c r="FVM80" s="330"/>
      <c r="FVN80" s="330"/>
      <c r="FVO80" s="220"/>
      <c r="FVQ80" s="335"/>
      <c r="FVR80" s="330"/>
      <c r="FVS80" s="330"/>
      <c r="FVT80" s="220"/>
      <c r="FVV80" s="335"/>
      <c r="FVW80" s="330"/>
      <c r="FVX80" s="330"/>
      <c r="FVY80" s="220"/>
      <c r="FWA80" s="335"/>
      <c r="FWB80" s="330"/>
      <c r="FWC80" s="330"/>
      <c r="FWD80" s="220"/>
      <c r="FWF80" s="335"/>
      <c r="FWG80" s="330"/>
      <c r="FWH80" s="330"/>
      <c r="FWI80" s="220"/>
      <c r="FWK80" s="335"/>
      <c r="FWL80" s="330"/>
      <c r="FWM80" s="330"/>
      <c r="FWN80" s="220"/>
      <c r="FWP80" s="335"/>
      <c r="FWQ80" s="330"/>
      <c r="FWR80" s="330"/>
      <c r="FWS80" s="220"/>
      <c r="FWU80" s="335"/>
      <c r="FWV80" s="330"/>
      <c r="FWW80" s="330"/>
      <c r="FWX80" s="220"/>
      <c r="FWZ80" s="335"/>
      <c r="FXA80" s="330"/>
      <c r="FXB80" s="330"/>
      <c r="FXC80" s="220"/>
      <c r="FXE80" s="335"/>
      <c r="FXF80" s="330"/>
      <c r="FXG80" s="330"/>
      <c r="FXH80" s="220"/>
      <c r="FXJ80" s="335"/>
      <c r="FXK80" s="330"/>
      <c r="FXL80" s="330"/>
      <c r="FXM80" s="220"/>
      <c r="FXO80" s="335"/>
      <c r="FXP80" s="330"/>
      <c r="FXQ80" s="330"/>
      <c r="FXR80" s="220"/>
      <c r="FXT80" s="335"/>
      <c r="FXU80" s="330"/>
      <c r="FXV80" s="330"/>
      <c r="FXW80" s="220"/>
      <c r="FXY80" s="335"/>
      <c r="FXZ80" s="330"/>
      <c r="FYA80" s="330"/>
      <c r="FYB80" s="220"/>
      <c r="FYD80" s="335"/>
      <c r="FYE80" s="330"/>
      <c r="FYF80" s="330"/>
      <c r="FYG80" s="220"/>
      <c r="FYI80" s="335"/>
      <c r="FYJ80" s="330"/>
      <c r="FYK80" s="330"/>
      <c r="FYL80" s="220"/>
      <c r="FYN80" s="335"/>
      <c r="FYO80" s="330"/>
      <c r="FYP80" s="330"/>
      <c r="FYQ80" s="220"/>
      <c r="FYS80" s="335"/>
      <c r="FYT80" s="330"/>
      <c r="FYU80" s="330"/>
      <c r="FYV80" s="220"/>
      <c r="FYX80" s="335"/>
      <c r="FYY80" s="330"/>
      <c r="FYZ80" s="330"/>
      <c r="FZA80" s="220"/>
      <c r="FZC80" s="335"/>
      <c r="FZD80" s="330"/>
      <c r="FZE80" s="330"/>
      <c r="FZF80" s="220"/>
      <c r="FZH80" s="335"/>
      <c r="FZI80" s="330"/>
      <c r="FZJ80" s="330"/>
      <c r="FZK80" s="220"/>
      <c r="FZM80" s="335"/>
      <c r="FZN80" s="330"/>
      <c r="FZO80" s="330"/>
      <c r="FZP80" s="220"/>
      <c r="FZR80" s="335"/>
      <c r="FZS80" s="330"/>
      <c r="FZT80" s="330"/>
      <c r="FZU80" s="220"/>
      <c r="FZW80" s="335"/>
      <c r="FZX80" s="330"/>
      <c r="FZY80" s="330"/>
      <c r="FZZ80" s="220"/>
      <c r="GAB80" s="335"/>
      <c r="GAC80" s="330"/>
      <c r="GAD80" s="330"/>
      <c r="GAE80" s="220"/>
      <c r="GAG80" s="335"/>
      <c r="GAH80" s="330"/>
      <c r="GAI80" s="330"/>
      <c r="GAJ80" s="220"/>
      <c r="GAL80" s="335"/>
      <c r="GAM80" s="330"/>
      <c r="GAN80" s="330"/>
      <c r="GAO80" s="220"/>
      <c r="GAQ80" s="335"/>
      <c r="GAR80" s="330"/>
      <c r="GAS80" s="330"/>
      <c r="GAT80" s="220"/>
      <c r="GAV80" s="335"/>
      <c r="GAW80" s="330"/>
      <c r="GAX80" s="330"/>
      <c r="GAY80" s="220"/>
      <c r="GBA80" s="335"/>
      <c r="GBB80" s="330"/>
      <c r="GBC80" s="330"/>
      <c r="GBD80" s="220"/>
      <c r="GBF80" s="335"/>
      <c r="GBG80" s="330"/>
      <c r="GBH80" s="330"/>
      <c r="GBI80" s="220"/>
      <c r="GBK80" s="335"/>
      <c r="GBL80" s="330"/>
      <c r="GBM80" s="330"/>
      <c r="GBN80" s="220"/>
      <c r="GBP80" s="335"/>
      <c r="GBQ80" s="330"/>
      <c r="GBR80" s="330"/>
      <c r="GBS80" s="220"/>
      <c r="GBU80" s="335"/>
      <c r="GBV80" s="330"/>
      <c r="GBW80" s="330"/>
      <c r="GBX80" s="220"/>
      <c r="GBZ80" s="335"/>
      <c r="GCA80" s="330"/>
      <c r="GCB80" s="330"/>
      <c r="GCC80" s="220"/>
      <c r="GCE80" s="335"/>
      <c r="GCF80" s="330"/>
      <c r="GCG80" s="330"/>
      <c r="GCH80" s="220"/>
      <c r="GCJ80" s="335"/>
      <c r="GCK80" s="330"/>
      <c r="GCL80" s="330"/>
      <c r="GCM80" s="220"/>
      <c r="GCO80" s="335"/>
      <c r="GCP80" s="330"/>
      <c r="GCQ80" s="330"/>
      <c r="GCR80" s="220"/>
      <c r="GCT80" s="335"/>
      <c r="GCU80" s="330"/>
      <c r="GCV80" s="330"/>
      <c r="GCW80" s="220"/>
      <c r="GCY80" s="335"/>
      <c r="GCZ80" s="330"/>
      <c r="GDA80" s="330"/>
      <c r="GDB80" s="220"/>
      <c r="GDD80" s="335"/>
      <c r="GDE80" s="330"/>
      <c r="GDF80" s="330"/>
      <c r="GDG80" s="220"/>
      <c r="GDI80" s="335"/>
      <c r="GDJ80" s="330"/>
      <c r="GDK80" s="330"/>
      <c r="GDL80" s="220"/>
      <c r="GDN80" s="335"/>
      <c r="GDO80" s="330"/>
      <c r="GDP80" s="330"/>
      <c r="GDQ80" s="220"/>
      <c r="GDS80" s="335"/>
      <c r="GDT80" s="330"/>
      <c r="GDU80" s="330"/>
      <c r="GDV80" s="220"/>
      <c r="GDX80" s="335"/>
      <c r="GDY80" s="330"/>
      <c r="GDZ80" s="330"/>
      <c r="GEA80" s="220"/>
      <c r="GEC80" s="335"/>
      <c r="GED80" s="330"/>
      <c r="GEE80" s="330"/>
      <c r="GEF80" s="220"/>
      <c r="GEH80" s="335"/>
      <c r="GEI80" s="330"/>
      <c r="GEJ80" s="330"/>
      <c r="GEK80" s="220"/>
      <c r="GEM80" s="335"/>
      <c r="GEN80" s="330"/>
      <c r="GEO80" s="330"/>
      <c r="GEP80" s="220"/>
      <c r="GER80" s="335"/>
      <c r="GES80" s="330"/>
      <c r="GET80" s="330"/>
      <c r="GEU80" s="220"/>
      <c r="GEW80" s="335"/>
      <c r="GEX80" s="330"/>
      <c r="GEY80" s="330"/>
      <c r="GEZ80" s="220"/>
      <c r="GFB80" s="335"/>
      <c r="GFC80" s="330"/>
      <c r="GFD80" s="330"/>
      <c r="GFE80" s="220"/>
      <c r="GFG80" s="335"/>
      <c r="GFH80" s="330"/>
      <c r="GFI80" s="330"/>
      <c r="GFJ80" s="220"/>
      <c r="GFL80" s="335"/>
      <c r="GFM80" s="330"/>
      <c r="GFN80" s="330"/>
      <c r="GFO80" s="220"/>
      <c r="GFQ80" s="335"/>
      <c r="GFR80" s="330"/>
      <c r="GFS80" s="330"/>
      <c r="GFT80" s="220"/>
      <c r="GFV80" s="335"/>
      <c r="GFW80" s="330"/>
      <c r="GFX80" s="330"/>
      <c r="GFY80" s="220"/>
      <c r="GGA80" s="335"/>
      <c r="GGB80" s="330"/>
      <c r="GGC80" s="330"/>
      <c r="GGD80" s="220"/>
      <c r="GGF80" s="335"/>
      <c r="GGG80" s="330"/>
      <c r="GGH80" s="330"/>
      <c r="GGI80" s="220"/>
      <c r="GGK80" s="335"/>
      <c r="GGL80" s="330"/>
      <c r="GGM80" s="330"/>
      <c r="GGN80" s="220"/>
      <c r="GGP80" s="335"/>
      <c r="GGQ80" s="330"/>
      <c r="GGR80" s="330"/>
      <c r="GGS80" s="220"/>
      <c r="GGU80" s="335"/>
      <c r="GGV80" s="330"/>
      <c r="GGW80" s="330"/>
      <c r="GGX80" s="220"/>
      <c r="GGZ80" s="335"/>
      <c r="GHA80" s="330"/>
      <c r="GHB80" s="330"/>
      <c r="GHC80" s="220"/>
      <c r="GHE80" s="335"/>
      <c r="GHF80" s="330"/>
      <c r="GHG80" s="330"/>
      <c r="GHH80" s="220"/>
      <c r="GHJ80" s="335"/>
      <c r="GHK80" s="330"/>
      <c r="GHL80" s="330"/>
      <c r="GHM80" s="220"/>
      <c r="GHO80" s="335"/>
      <c r="GHP80" s="330"/>
      <c r="GHQ80" s="330"/>
      <c r="GHR80" s="220"/>
      <c r="GHT80" s="335"/>
      <c r="GHU80" s="330"/>
      <c r="GHV80" s="330"/>
      <c r="GHW80" s="220"/>
      <c r="GHY80" s="335"/>
      <c r="GHZ80" s="330"/>
      <c r="GIA80" s="330"/>
      <c r="GIB80" s="220"/>
      <c r="GID80" s="335"/>
      <c r="GIE80" s="330"/>
      <c r="GIF80" s="330"/>
      <c r="GIG80" s="220"/>
      <c r="GII80" s="335"/>
      <c r="GIJ80" s="330"/>
      <c r="GIK80" s="330"/>
      <c r="GIL80" s="220"/>
      <c r="GIN80" s="335"/>
      <c r="GIO80" s="330"/>
      <c r="GIP80" s="330"/>
      <c r="GIQ80" s="220"/>
      <c r="GIS80" s="335"/>
      <c r="GIT80" s="330"/>
      <c r="GIU80" s="330"/>
      <c r="GIV80" s="220"/>
      <c r="GIX80" s="335"/>
      <c r="GIY80" s="330"/>
      <c r="GIZ80" s="330"/>
      <c r="GJA80" s="220"/>
      <c r="GJC80" s="335"/>
      <c r="GJD80" s="330"/>
      <c r="GJE80" s="330"/>
      <c r="GJF80" s="220"/>
      <c r="GJH80" s="335"/>
      <c r="GJI80" s="330"/>
      <c r="GJJ80" s="330"/>
      <c r="GJK80" s="220"/>
      <c r="GJM80" s="335"/>
      <c r="GJN80" s="330"/>
      <c r="GJO80" s="330"/>
      <c r="GJP80" s="220"/>
      <c r="GJR80" s="335"/>
      <c r="GJS80" s="330"/>
      <c r="GJT80" s="330"/>
      <c r="GJU80" s="220"/>
      <c r="GJW80" s="335"/>
      <c r="GJX80" s="330"/>
      <c r="GJY80" s="330"/>
      <c r="GJZ80" s="220"/>
      <c r="GKB80" s="335"/>
      <c r="GKC80" s="330"/>
      <c r="GKD80" s="330"/>
      <c r="GKE80" s="220"/>
      <c r="GKG80" s="335"/>
      <c r="GKH80" s="330"/>
      <c r="GKI80" s="330"/>
      <c r="GKJ80" s="220"/>
      <c r="GKL80" s="335"/>
      <c r="GKM80" s="330"/>
      <c r="GKN80" s="330"/>
      <c r="GKO80" s="220"/>
      <c r="GKQ80" s="335"/>
      <c r="GKR80" s="330"/>
      <c r="GKS80" s="330"/>
      <c r="GKT80" s="220"/>
      <c r="GKV80" s="335"/>
      <c r="GKW80" s="330"/>
      <c r="GKX80" s="330"/>
      <c r="GKY80" s="220"/>
      <c r="GLA80" s="335"/>
      <c r="GLB80" s="330"/>
      <c r="GLC80" s="330"/>
      <c r="GLD80" s="220"/>
      <c r="GLF80" s="335"/>
      <c r="GLG80" s="330"/>
      <c r="GLH80" s="330"/>
      <c r="GLI80" s="220"/>
      <c r="GLK80" s="335"/>
      <c r="GLL80" s="330"/>
      <c r="GLM80" s="330"/>
      <c r="GLN80" s="220"/>
      <c r="GLP80" s="335"/>
      <c r="GLQ80" s="330"/>
      <c r="GLR80" s="330"/>
      <c r="GLS80" s="220"/>
      <c r="GLU80" s="335"/>
      <c r="GLV80" s="330"/>
      <c r="GLW80" s="330"/>
      <c r="GLX80" s="220"/>
      <c r="GLZ80" s="335"/>
      <c r="GMA80" s="330"/>
      <c r="GMB80" s="330"/>
      <c r="GMC80" s="220"/>
      <c r="GME80" s="335"/>
      <c r="GMF80" s="330"/>
      <c r="GMG80" s="330"/>
      <c r="GMH80" s="220"/>
      <c r="GMJ80" s="335"/>
      <c r="GMK80" s="330"/>
      <c r="GML80" s="330"/>
      <c r="GMM80" s="220"/>
      <c r="GMO80" s="335"/>
      <c r="GMP80" s="330"/>
      <c r="GMQ80" s="330"/>
      <c r="GMR80" s="220"/>
      <c r="GMT80" s="335"/>
      <c r="GMU80" s="330"/>
      <c r="GMV80" s="330"/>
      <c r="GMW80" s="220"/>
      <c r="GMY80" s="335"/>
      <c r="GMZ80" s="330"/>
      <c r="GNA80" s="330"/>
      <c r="GNB80" s="220"/>
      <c r="GND80" s="335"/>
      <c r="GNE80" s="330"/>
      <c r="GNF80" s="330"/>
      <c r="GNG80" s="220"/>
      <c r="GNI80" s="335"/>
      <c r="GNJ80" s="330"/>
      <c r="GNK80" s="330"/>
      <c r="GNL80" s="220"/>
      <c r="GNN80" s="335"/>
      <c r="GNO80" s="330"/>
      <c r="GNP80" s="330"/>
      <c r="GNQ80" s="220"/>
      <c r="GNS80" s="335"/>
      <c r="GNT80" s="330"/>
      <c r="GNU80" s="330"/>
      <c r="GNV80" s="220"/>
      <c r="GNX80" s="335"/>
      <c r="GNY80" s="330"/>
      <c r="GNZ80" s="330"/>
      <c r="GOA80" s="220"/>
      <c r="GOC80" s="335"/>
      <c r="GOD80" s="330"/>
      <c r="GOE80" s="330"/>
      <c r="GOF80" s="220"/>
      <c r="GOH80" s="335"/>
      <c r="GOI80" s="330"/>
      <c r="GOJ80" s="330"/>
      <c r="GOK80" s="220"/>
      <c r="GOM80" s="335"/>
      <c r="GON80" s="330"/>
      <c r="GOO80" s="330"/>
      <c r="GOP80" s="220"/>
      <c r="GOR80" s="335"/>
      <c r="GOS80" s="330"/>
      <c r="GOT80" s="330"/>
      <c r="GOU80" s="220"/>
      <c r="GOW80" s="335"/>
      <c r="GOX80" s="330"/>
      <c r="GOY80" s="330"/>
      <c r="GOZ80" s="220"/>
      <c r="GPB80" s="335"/>
      <c r="GPC80" s="330"/>
      <c r="GPD80" s="330"/>
      <c r="GPE80" s="220"/>
      <c r="GPG80" s="335"/>
      <c r="GPH80" s="330"/>
      <c r="GPI80" s="330"/>
      <c r="GPJ80" s="220"/>
      <c r="GPL80" s="335"/>
      <c r="GPM80" s="330"/>
      <c r="GPN80" s="330"/>
      <c r="GPO80" s="220"/>
      <c r="GPQ80" s="335"/>
      <c r="GPR80" s="330"/>
      <c r="GPS80" s="330"/>
      <c r="GPT80" s="220"/>
      <c r="GPV80" s="335"/>
      <c r="GPW80" s="330"/>
      <c r="GPX80" s="330"/>
      <c r="GPY80" s="220"/>
      <c r="GQA80" s="335"/>
      <c r="GQB80" s="330"/>
      <c r="GQC80" s="330"/>
      <c r="GQD80" s="220"/>
      <c r="GQF80" s="335"/>
      <c r="GQG80" s="330"/>
      <c r="GQH80" s="330"/>
      <c r="GQI80" s="220"/>
      <c r="GQK80" s="335"/>
      <c r="GQL80" s="330"/>
      <c r="GQM80" s="330"/>
      <c r="GQN80" s="220"/>
      <c r="GQP80" s="335"/>
      <c r="GQQ80" s="330"/>
      <c r="GQR80" s="330"/>
      <c r="GQS80" s="220"/>
      <c r="GQU80" s="335"/>
      <c r="GQV80" s="330"/>
      <c r="GQW80" s="330"/>
      <c r="GQX80" s="220"/>
      <c r="GQZ80" s="335"/>
      <c r="GRA80" s="330"/>
      <c r="GRB80" s="330"/>
      <c r="GRC80" s="220"/>
      <c r="GRE80" s="335"/>
      <c r="GRF80" s="330"/>
      <c r="GRG80" s="330"/>
      <c r="GRH80" s="220"/>
      <c r="GRJ80" s="335"/>
      <c r="GRK80" s="330"/>
      <c r="GRL80" s="330"/>
      <c r="GRM80" s="220"/>
      <c r="GRO80" s="335"/>
      <c r="GRP80" s="330"/>
      <c r="GRQ80" s="330"/>
      <c r="GRR80" s="220"/>
      <c r="GRT80" s="335"/>
      <c r="GRU80" s="330"/>
      <c r="GRV80" s="330"/>
      <c r="GRW80" s="220"/>
      <c r="GRY80" s="335"/>
      <c r="GRZ80" s="330"/>
      <c r="GSA80" s="330"/>
      <c r="GSB80" s="220"/>
      <c r="GSD80" s="335"/>
      <c r="GSE80" s="330"/>
      <c r="GSF80" s="330"/>
      <c r="GSG80" s="220"/>
      <c r="GSI80" s="335"/>
      <c r="GSJ80" s="330"/>
      <c r="GSK80" s="330"/>
      <c r="GSL80" s="220"/>
      <c r="GSN80" s="335"/>
      <c r="GSO80" s="330"/>
      <c r="GSP80" s="330"/>
      <c r="GSQ80" s="220"/>
      <c r="GSS80" s="335"/>
      <c r="GST80" s="330"/>
      <c r="GSU80" s="330"/>
      <c r="GSV80" s="220"/>
      <c r="GSX80" s="335"/>
      <c r="GSY80" s="330"/>
      <c r="GSZ80" s="330"/>
      <c r="GTA80" s="220"/>
      <c r="GTC80" s="335"/>
      <c r="GTD80" s="330"/>
      <c r="GTE80" s="330"/>
      <c r="GTF80" s="220"/>
      <c r="GTH80" s="335"/>
      <c r="GTI80" s="330"/>
      <c r="GTJ80" s="330"/>
      <c r="GTK80" s="220"/>
      <c r="GTM80" s="335"/>
      <c r="GTN80" s="330"/>
      <c r="GTO80" s="330"/>
      <c r="GTP80" s="220"/>
      <c r="GTR80" s="335"/>
      <c r="GTS80" s="330"/>
      <c r="GTT80" s="330"/>
      <c r="GTU80" s="220"/>
      <c r="GTW80" s="335"/>
      <c r="GTX80" s="330"/>
      <c r="GTY80" s="330"/>
      <c r="GTZ80" s="220"/>
      <c r="GUB80" s="335"/>
      <c r="GUC80" s="330"/>
      <c r="GUD80" s="330"/>
      <c r="GUE80" s="220"/>
      <c r="GUG80" s="335"/>
      <c r="GUH80" s="330"/>
      <c r="GUI80" s="330"/>
      <c r="GUJ80" s="220"/>
      <c r="GUL80" s="335"/>
      <c r="GUM80" s="330"/>
      <c r="GUN80" s="330"/>
      <c r="GUO80" s="220"/>
      <c r="GUQ80" s="335"/>
      <c r="GUR80" s="330"/>
      <c r="GUS80" s="330"/>
      <c r="GUT80" s="220"/>
      <c r="GUV80" s="335"/>
      <c r="GUW80" s="330"/>
      <c r="GUX80" s="330"/>
      <c r="GUY80" s="220"/>
      <c r="GVA80" s="335"/>
      <c r="GVB80" s="330"/>
      <c r="GVC80" s="330"/>
      <c r="GVD80" s="220"/>
      <c r="GVF80" s="335"/>
      <c r="GVG80" s="330"/>
      <c r="GVH80" s="330"/>
      <c r="GVI80" s="220"/>
      <c r="GVK80" s="335"/>
      <c r="GVL80" s="330"/>
      <c r="GVM80" s="330"/>
      <c r="GVN80" s="220"/>
      <c r="GVP80" s="335"/>
      <c r="GVQ80" s="330"/>
      <c r="GVR80" s="330"/>
      <c r="GVS80" s="220"/>
      <c r="GVU80" s="335"/>
      <c r="GVV80" s="330"/>
      <c r="GVW80" s="330"/>
      <c r="GVX80" s="220"/>
      <c r="GVZ80" s="335"/>
      <c r="GWA80" s="330"/>
      <c r="GWB80" s="330"/>
      <c r="GWC80" s="220"/>
      <c r="GWE80" s="335"/>
      <c r="GWF80" s="330"/>
      <c r="GWG80" s="330"/>
      <c r="GWH80" s="220"/>
      <c r="GWJ80" s="335"/>
      <c r="GWK80" s="330"/>
      <c r="GWL80" s="330"/>
      <c r="GWM80" s="220"/>
      <c r="GWO80" s="335"/>
      <c r="GWP80" s="330"/>
      <c r="GWQ80" s="330"/>
      <c r="GWR80" s="220"/>
      <c r="GWT80" s="335"/>
      <c r="GWU80" s="330"/>
      <c r="GWV80" s="330"/>
      <c r="GWW80" s="220"/>
      <c r="GWY80" s="335"/>
      <c r="GWZ80" s="330"/>
      <c r="GXA80" s="330"/>
      <c r="GXB80" s="220"/>
      <c r="GXD80" s="335"/>
      <c r="GXE80" s="330"/>
      <c r="GXF80" s="330"/>
      <c r="GXG80" s="220"/>
      <c r="GXI80" s="335"/>
      <c r="GXJ80" s="330"/>
      <c r="GXK80" s="330"/>
      <c r="GXL80" s="220"/>
      <c r="GXN80" s="335"/>
      <c r="GXO80" s="330"/>
      <c r="GXP80" s="330"/>
      <c r="GXQ80" s="220"/>
      <c r="GXS80" s="335"/>
      <c r="GXT80" s="330"/>
      <c r="GXU80" s="330"/>
      <c r="GXV80" s="220"/>
      <c r="GXX80" s="335"/>
      <c r="GXY80" s="330"/>
      <c r="GXZ80" s="330"/>
      <c r="GYA80" s="220"/>
      <c r="GYC80" s="335"/>
      <c r="GYD80" s="330"/>
      <c r="GYE80" s="330"/>
      <c r="GYF80" s="220"/>
      <c r="GYH80" s="335"/>
      <c r="GYI80" s="330"/>
      <c r="GYJ80" s="330"/>
      <c r="GYK80" s="220"/>
      <c r="GYM80" s="335"/>
      <c r="GYN80" s="330"/>
      <c r="GYO80" s="330"/>
      <c r="GYP80" s="220"/>
      <c r="GYR80" s="335"/>
      <c r="GYS80" s="330"/>
      <c r="GYT80" s="330"/>
      <c r="GYU80" s="220"/>
      <c r="GYW80" s="335"/>
      <c r="GYX80" s="330"/>
      <c r="GYY80" s="330"/>
      <c r="GYZ80" s="220"/>
      <c r="GZB80" s="335"/>
      <c r="GZC80" s="330"/>
      <c r="GZD80" s="330"/>
      <c r="GZE80" s="220"/>
      <c r="GZG80" s="335"/>
      <c r="GZH80" s="330"/>
      <c r="GZI80" s="330"/>
      <c r="GZJ80" s="220"/>
      <c r="GZL80" s="335"/>
      <c r="GZM80" s="330"/>
      <c r="GZN80" s="330"/>
      <c r="GZO80" s="220"/>
      <c r="GZQ80" s="335"/>
      <c r="GZR80" s="330"/>
      <c r="GZS80" s="330"/>
      <c r="GZT80" s="220"/>
      <c r="GZV80" s="335"/>
      <c r="GZW80" s="330"/>
      <c r="GZX80" s="330"/>
      <c r="GZY80" s="220"/>
      <c r="HAA80" s="335"/>
      <c r="HAB80" s="330"/>
      <c r="HAC80" s="330"/>
      <c r="HAD80" s="220"/>
      <c r="HAF80" s="335"/>
      <c r="HAG80" s="330"/>
      <c r="HAH80" s="330"/>
      <c r="HAI80" s="220"/>
      <c r="HAK80" s="335"/>
      <c r="HAL80" s="330"/>
      <c r="HAM80" s="330"/>
      <c r="HAN80" s="220"/>
      <c r="HAP80" s="335"/>
      <c r="HAQ80" s="330"/>
      <c r="HAR80" s="330"/>
      <c r="HAS80" s="220"/>
      <c r="HAU80" s="335"/>
      <c r="HAV80" s="330"/>
      <c r="HAW80" s="330"/>
      <c r="HAX80" s="220"/>
      <c r="HAZ80" s="335"/>
      <c r="HBA80" s="330"/>
      <c r="HBB80" s="330"/>
      <c r="HBC80" s="220"/>
      <c r="HBE80" s="335"/>
      <c r="HBF80" s="330"/>
      <c r="HBG80" s="330"/>
      <c r="HBH80" s="220"/>
      <c r="HBJ80" s="335"/>
      <c r="HBK80" s="330"/>
      <c r="HBL80" s="330"/>
      <c r="HBM80" s="220"/>
      <c r="HBO80" s="335"/>
      <c r="HBP80" s="330"/>
      <c r="HBQ80" s="330"/>
      <c r="HBR80" s="220"/>
      <c r="HBT80" s="335"/>
      <c r="HBU80" s="330"/>
      <c r="HBV80" s="330"/>
      <c r="HBW80" s="220"/>
      <c r="HBY80" s="335"/>
      <c r="HBZ80" s="330"/>
      <c r="HCA80" s="330"/>
      <c r="HCB80" s="220"/>
      <c r="HCD80" s="335"/>
      <c r="HCE80" s="330"/>
      <c r="HCF80" s="330"/>
      <c r="HCG80" s="220"/>
      <c r="HCI80" s="335"/>
      <c r="HCJ80" s="330"/>
      <c r="HCK80" s="330"/>
      <c r="HCL80" s="220"/>
      <c r="HCN80" s="335"/>
      <c r="HCO80" s="330"/>
      <c r="HCP80" s="330"/>
      <c r="HCQ80" s="220"/>
      <c r="HCS80" s="335"/>
      <c r="HCT80" s="330"/>
      <c r="HCU80" s="330"/>
      <c r="HCV80" s="220"/>
      <c r="HCX80" s="335"/>
      <c r="HCY80" s="330"/>
      <c r="HCZ80" s="330"/>
      <c r="HDA80" s="220"/>
      <c r="HDC80" s="335"/>
      <c r="HDD80" s="330"/>
      <c r="HDE80" s="330"/>
      <c r="HDF80" s="220"/>
      <c r="HDH80" s="335"/>
      <c r="HDI80" s="330"/>
      <c r="HDJ80" s="330"/>
      <c r="HDK80" s="220"/>
      <c r="HDM80" s="335"/>
      <c r="HDN80" s="330"/>
      <c r="HDO80" s="330"/>
      <c r="HDP80" s="220"/>
      <c r="HDR80" s="335"/>
      <c r="HDS80" s="330"/>
      <c r="HDT80" s="330"/>
      <c r="HDU80" s="220"/>
      <c r="HDW80" s="335"/>
      <c r="HDX80" s="330"/>
      <c r="HDY80" s="330"/>
      <c r="HDZ80" s="220"/>
      <c r="HEB80" s="335"/>
      <c r="HEC80" s="330"/>
      <c r="HED80" s="330"/>
      <c r="HEE80" s="220"/>
      <c r="HEG80" s="335"/>
      <c r="HEH80" s="330"/>
      <c r="HEI80" s="330"/>
      <c r="HEJ80" s="220"/>
      <c r="HEL80" s="335"/>
      <c r="HEM80" s="330"/>
      <c r="HEN80" s="330"/>
      <c r="HEO80" s="220"/>
      <c r="HEQ80" s="335"/>
      <c r="HER80" s="330"/>
      <c r="HES80" s="330"/>
      <c r="HET80" s="220"/>
      <c r="HEV80" s="335"/>
      <c r="HEW80" s="330"/>
      <c r="HEX80" s="330"/>
      <c r="HEY80" s="220"/>
      <c r="HFA80" s="335"/>
      <c r="HFB80" s="330"/>
      <c r="HFC80" s="330"/>
      <c r="HFD80" s="220"/>
      <c r="HFF80" s="335"/>
      <c r="HFG80" s="330"/>
      <c r="HFH80" s="330"/>
      <c r="HFI80" s="220"/>
      <c r="HFK80" s="335"/>
      <c r="HFL80" s="330"/>
      <c r="HFM80" s="330"/>
      <c r="HFN80" s="220"/>
      <c r="HFP80" s="335"/>
      <c r="HFQ80" s="330"/>
      <c r="HFR80" s="330"/>
      <c r="HFS80" s="220"/>
      <c r="HFU80" s="335"/>
      <c r="HFV80" s="330"/>
      <c r="HFW80" s="330"/>
      <c r="HFX80" s="220"/>
      <c r="HFZ80" s="335"/>
      <c r="HGA80" s="330"/>
      <c r="HGB80" s="330"/>
      <c r="HGC80" s="220"/>
      <c r="HGE80" s="335"/>
      <c r="HGF80" s="330"/>
      <c r="HGG80" s="330"/>
      <c r="HGH80" s="220"/>
      <c r="HGJ80" s="335"/>
      <c r="HGK80" s="330"/>
      <c r="HGL80" s="330"/>
      <c r="HGM80" s="220"/>
      <c r="HGO80" s="335"/>
      <c r="HGP80" s="330"/>
      <c r="HGQ80" s="330"/>
      <c r="HGR80" s="220"/>
      <c r="HGT80" s="335"/>
      <c r="HGU80" s="330"/>
      <c r="HGV80" s="330"/>
      <c r="HGW80" s="220"/>
      <c r="HGY80" s="335"/>
      <c r="HGZ80" s="330"/>
      <c r="HHA80" s="330"/>
      <c r="HHB80" s="220"/>
      <c r="HHD80" s="335"/>
      <c r="HHE80" s="330"/>
      <c r="HHF80" s="330"/>
      <c r="HHG80" s="220"/>
      <c r="HHI80" s="335"/>
      <c r="HHJ80" s="330"/>
      <c r="HHK80" s="330"/>
      <c r="HHL80" s="220"/>
      <c r="HHN80" s="335"/>
      <c r="HHO80" s="330"/>
      <c r="HHP80" s="330"/>
      <c r="HHQ80" s="220"/>
      <c r="HHS80" s="335"/>
      <c r="HHT80" s="330"/>
      <c r="HHU80" s="330"/>
      <c r="HHV80" s="220"/>
      <c r="HHX80" s="335"/>
      <c r="HHY80" s="330"/>
      <c r="HHZ80" s="330"/>
      <c r="HIA80" s="220"/>
      <c r="HIC80" s="335"/>
      <c r="HID80" s="330"/>
      <c r="HIE80" s="330"/>
      <c r="HIF80" s="220"/>
      <c r="HIH80" s="335"/>
      <c r="HII80" s="330"/>
      <c r="HIJ80" s="330"/>
      <c r="HIK80" s="220"/>
      <c r="HIM80" s="335"/>
      <c r="HIN80" s="330"/>
      <c r="HIO80" s="330"/>
      <c r="HIP80" s="220"/>
      <c r="HIR80" s="335"/>
      <c r="HIS80" s="330"/>
      <c r="HIT80" s="330"/>
      <c r="HIU80" s="220"/>
      <c r="HIW80" s="335"/>
      <c r="HIX80" s="330"/>
      <c r="HIY80" s="330"/>
      <c r="HIZ80" s="220"/>
      <c r="HJB80" s="335"/>
      <c r="HJC80" s="330"/>
      <c r="HJD80" s="330"/>
      <c r="HJE80" s="220"/>
      <c r="HJG80" s="335"/>
      <c r="HJH80" s="330"/>
      <c r="HJI80" s="330"/>
      <c r="HJJ80" s="220"/>
      <c r="HJL80" s="335"/>
      <c r="HJM80" s="330"/>
      <c r="HJN80" s="330"/>
      <c r="HJO80" s="220"/>
      <c r="HJQ80" s="335"/>
      <c r="HJR80" s="330"/>
      <c r="HJS80" s="330"/>
      <c r="HJT80" s="220"/>
      <c r="HJV80" s="335"/>
      <c r="HJW80" s="330"/>
      <c r="HJX80" s="330"/>
      <c r="HJY80" s="220"/>
      <c r="HKA80" s="335"/>
      <c r="HKB80" s="330"/>
      <c r="HKC80" s="330"/>
      <c r="HKD80" s="220"/>
      <c r="HKF80" s="335"/>
      <c r="HKG80" s="330"/>
      <c r="HKH80" s="330"/>
      <c r="HKI80" s="220"/>
      <c r="HKK80" s="335"/>
      <c r="HKL80" s="330"/>
      <c r="HKM80" s="330"/>
      <c r="HKN80" s="220"/>
      <c r="HKP80" s="335"/>
      <c r="HKQ80" s="330"/>
      <c r="HKR80" s="330"/>
      <c r="HKS80" s="220"/>
      <c r="HKU80" s="335"/>
      <c r="HKV80" s="330"/>
      <c r="HKW80" s="330"/>
      <c r="HKX80" s="220"/>
      <c r="HKZ80" s="335"/>
      <c r="HLA80" s="330"/>
      <c r="HLB80" s="330"/>
      <c r="HLC80" s="220"/>
      <c r="HLE80" s="335"/>
      <c r="HLF80" s="330"/>
      <c r="HLG80" s="330"/>
      <c r="HLH80" s="220"/>
      <c r="HLJ80" s="335"/>
      <c r="HLK80" s="330"/>
      <c r="HLL80" s="330"/>
      <c r="HLM80" s="220"/>
      <c r="HLO80" s="335"/>
      <c r="HLP80" s="330"/>
      <c r="HLQ80" s="330"/>
      <c r="HLR80" s="220"/>
      <c r="HLT80" s="335"/>
      <c r="HLU80" s="330"/>
      <c r="HLV80" s="330"/>
      <c r="HLW80" s="220"/>
      <c r="HLY80" s="335"/>
      <c r="HLZ80" s="330"/>
      <c r="HMA80" s="330"/>
      <c r="HMB80" s="220"/>
      <c r="HMD80" s="335"/>
      <c r="HME80" s="330"/>
      <c r="HMF80" s="330"/>
      <c r="HMG80" s="220"/>
      <c r="HMI80" s="335"/>
      <c r="HMJ80" s="330"/>
      <c r="HMK80" s="330"/>
      <c r="HML80" s="220"/>
      <c r="HMN80" s="335"/>
      <c r="HMO80" s="330"/>
      <c r="HMP80" s="330"/>
      <c r="HMQ80" s="220"/>
      <c r="HMS80" s="335"/>
      <c r="HMT80" s="330"/>
      <c r="HMU80" s="330"/>
      <c r="HMV80" s="220"/>
      <c r="HMX80" s="335"/>
      <c r="HMY80" s="330"/>
      <c r="HMZ80" s="330"/>
      <c r="HNA80" s="220"/>
      <c r="HNC80" s="335"/>
      <c r="HND80" s="330"/>
      <c r="HNE80" s="330"/>
      <c r="HNF80" s="220"/>
      <c r="HNH80" s="335"/>
      <c r="HNI80" s="330"/>
      <c r="HNJ80" s="330"/>
      <c r="HNK80" s="220"/>
      <c r="HNM80" s="335"/>
      <c r="HNN80" s="330"/>
      <c r="HNO80" s="330"/>
      <c r="HNP80" s="220"/>
      <c r="HNR80" s="335"/>
      <c r="HNS80" s="330"/>
      <c r="HNT80" s="330"/>
      <c r="HNU80" s="220"/>
      <c r="HNW80" s="335"/>
      <c r="HNX80" s="330"/>
      <c r="HNY80" s="330"/>
      <c r="HNZ80" s="220"/>
      <c r="HOB80" s="335"/>
      <c r="HOC80" s="330"/>
      <c r="HOD80" s="330"/>
      <c r="HOE80" s="220"/>
      <c r="HOG80" s="335"/>
      <c r="HOH80" s="330"/>
      <c r="HOI80" s="330"/>
      <c r="HOJ80" s="220"/>
      <c r="HOL80" s="335"/>
      <c r="HOM80" s="330"/>
      <c r="HON80" s="330"/>
      <c r="HOO80" s="220"/>
      <c r="HOQ80" s="335"/>
      <c r="HOR80" s="330"/>
      <c r="HOS80" s="330"/>
      <c r="HOT80" s="220"/>
      <c r="HOV80" s="335"/>
      <c r="HOW80" s="330"/>
      <c r="HOX80" s="330"/>
      <c r="HOY80" s="220"/>
      <c r="HPA80" s="335"/>
      <c r="HPB80" s="330"/>
      <c r="HPC80" s="330"/>
      <c r="HPD80" s="220"/>
      <c r="HPF80" s="335"/>
      <c r="HPG80" s="330"/>
      <c r="HPH80" s="330"/>
      <c r="HPI80" s="220"/>
      <c r="HPK80" s="335"/>
      <c r="HPL80" s="330"/>
      <c r="HPM80" s="330"/>
      <c r="HPN80" s="220"/>
      <c r="HPP80" s="335"/>
      <c r="HPQ80" s="330"/>
      <c r="HPR80" s="330"/>
      <c r="HPS80" s="220"/>
      <c r="HPU80" s="335"/>
      <c r="HPV80" s="330"/>
      <c r="HPW80" s="330"/>
      <c r="HPX80" s="220"/>
      <c r="HPZ80" s="335"/>
      <c r="HQA80" s="330"/>
      <c r="HQB80" s="330"/>
      <c r="HQC80" s="220"/>
      <c r="HQE80" s="335"/>
      <c r="HQF80" s="330"/>
      <c r="HQG80" s="330"/>
      <c r="HQH80" s="220"/>
      <c r="HQJ80" s="335"/>
      <c r="HQK80" s="330"/>
      <c r="HQL80" s="330"/>
      <c r="HQM80" s="220"/>
      <c r="HQO80" s="335"/>
      <c r="HQP80" s="330"/>
      <c r="HQQ80" s="330"/>
      <c r="HQR80" s="220"/>
      <c r="HQT80" s="335"/>
      <c r="HQU80" s="330"/>
      <c r="HQV80" s="330"/>
      <c r="HQW80" s="220"/>
      <c r="HQY80" s="335"/>
      <c r="HQZ80" s="330"/>
      <c r="HRA80" s="330"/>
      <c r="HRB80" s="220"/>
      <c r="HRD80" s="335"/>
      <c r="HRE80" s="330"/>
      <c r="HRF80" s="330"/>
      <c r="HRG80" s="220"/>
      <c r="HRI80" s="335"/>
      <c r="HRJ80" s="330"/>
      <c r="HRK80" s="330"/>
      <c r="HRL80" s="220"/>
      <c r="HRN80" s="335"/>
      <c r="HRO80" s="330"/>
      <c r="HRP80" s="330"/>
      <c r="HRQ80" s="220"/>
      <c r="HRS80" s="335"/>
      <c r="HRT80" s="330"/>
      <c r="HRU80" s="330"/>
      <c r="HRV80" s="220"/>
      <c r="HRX80" s="335"/>
      <c r="HRY80" s="330"/>
      <c r="HRZ80" s="330"/>
      <c r="HSA80" s="220"/>
      <c r="HSC80" s="335"/>
      <c r="HSD80" s="330"/>
      <c r="HSE80" s="330"/>
      <c r="HSF80" s="220"/>
      <c r="HSH80" s="335"/>
      <c r="HSI80" s="330"/>
      <c r="HSJ80" s="330"/>
      <c r="HSK80" s="220"/>
      <c r="HSM80" s="335"/>
      <c r="HSN80" s="330"/>
      <c r="HSO80" s="330"/>
      <c r="HSP80" s="220"/>
      <c r="HSR80" s="335"/>
      <c r="HSS80" s="330"/>
      <c r="HST80" s="330"/>
      <c r="HSU80" s="220"/>
      <c r="HSW80" s="335"/>
      <c r="HSX80" s="330"/>
      <c r="HSY80" s="330"/>
      <c r="HSZ80" s="220"/>
      <c r="HTB80" s="335"/>
      <c r="HTC80" s="330"/>
      <c r="HTD80" s="330"/>
      <c r="HTE80" s="220"/>
      <c r="HTG80" s="335"/>
      <c r="HTH80" s="330"/>
      <c r="HTI80" s="330"/>
      <c r="HTJ80" s="220"/>
      <c r="HTL80" s="335"/>
      <c r="HTM80" s="330"/>
      <c r="HTN80" s="330"/>
      <c r="HTO80" s="220"/>
      <c r="HTQ80" s="335"/>
      <c r="HTR80" s="330"/>
      <c r="HTS80" s="330"/>
      <c r="HTT80" s="220"/>
      <c r="HTV80" s="335"/>
      <c r="HTW80" s="330"/>
      <c r="HTX80" s="330"/>
      <c r="HTY80" s="220"/>
      <c r="HUA80" s="335"/>
      <c r="HUB80" s="330"/>
      <c r="HUC80" s="330"/>
      <c r="HUD80" s="220"/>
      <c r="HUF80" s="335"/>
      <c r="HUG80" s="330"/>
      <c r="HUH80" s="330"/>
      <c r="HUI80" s="220"/>
      <c r="HUK80" s="335"/>
      <c r="HUL80" s="330"/>
      <c r="HUM80" s="330"/>
      <c r="HUN80" s="220"/>
      <c r="HUP80" s="335"/>
      <c r="HUQ80" s="330"/>
      <c r="HUR80" s="330"/>
      <c r="HUS80" s="220"/>
      <c r="HUU80" s="335"/>
      <c r="HUV80" s="330"/>
      <c r="HUW80" s="330"/>
      <c r="HUX80" s="220"/>
      <c r="HUZ80" s="335"/>
      <c r="HVA80" s="330"/>
      <c r="HVB80" s="330"/>
      <c r="HVC80" s="220"/>
      <c r="HVE80" s="335"/>
      <c r="HVF80" s="330"/>
      <c r="HVG80" s="330"/>
      <c r="HVH80" s="220"/>
      <c r="HVJ80" s="335"/>
      <c r="HVK80" s="330"/>
      <c r="HVL80" s="330"/>
      <c r="HVM80" s="220"/>
      <c r="HVO80" s="335"/>
      <c r="HVP80" s="330"/>
      <c r="HVQ80" s="330"/>
      <c r="HVR80" s="220"/>
      <c r="HVT80" s="335"/>
      <c r="HVU80" s="330"/>
      <c r="HVV80" s="330"/>
      <c r="HVW80" s="220"/>
      <c r="HVY80" s="335"/>
      <c r="HVZ80" s="330"/>
      <c r="HWA80" s="330"/>
      <c r="HWB80" s="220"/>
      <c r="HWD80" s="335"/>
      <c r="HWE80" s="330"/>
      <c r="HWF80" s="330"/>
      <c r="HWG80" s="220"/>
      <c r="HWI80" s="335"/>
      <c r="HWJ80" s="330"/>
      <c r="HWK80" s="330"/>
      <c r="HWL80" s="220"/>
      <c r="HWN80" s="335"/>
      <c r="HWO80" s="330"/>
      <c r="HWP80" s="330"/>
      <c r="HWQ80" s="220"/>
      <c r="HWS80" s="335"/>
      <c r="HWT80" s="330"/>
      <c r="HWU80" s="330"/>
      <c r="HWV80" s="220"/>
      <c r="HWX80" s="335"/>
      <c r="HWY80" s="330"/>
      <c r="HWZ80" s="330"/>
      <c r="HXA80" s="220"/>
      <c r="HXC80" s="335"/>
      <c r="HXD80" s="330"/>
      <c r="HXE80" s="330"/>
      <c r="HXF80" s="220"/>
      <c r="HXH80" s="335"/>
      <c r="HXI80" s="330"/>
      <c r="HXJ80" s="330"/>
      <c r="HXK80" s="220"/>
      <c r="HXM80" s="335"/>
      <c r="HXN80" s="330"/>
      <c r="HXO80" s="330"/>
      <c r="HXP80" s="220"/>
      <c r="HXR80" s="335"/>
      <c r="HXS80" s="330"/>
      <c r="HXT80" s="330"/>
      <c r="HXU80" s="220"/>
      <c r="HXW80" s="335"/>
      <c r="HXX80" s="330"/>
      <c r="HXY80" s="330"/>
      <c r="HXZ80" s="220"/>
      <c r="HYB80" s="335"/>
      <c r="HYC80" s="330"/>
      <c r="HYD80" s="330"/>
      <c r="HYE80" s="220"/>
      <c r="HYG80" s="335"/>
      <c r="HYH80" s="330"/>
      <c r="HYI80" s="330"/>
      <c r="HYJ80" s="220"/>
      <c r="HYL80" s="335"/>
      <c r="HYM80" s="330"/>
      <c r="HYN80" s="330"/>
      <c r="HYO80" s="220"/>
      <c r="HYQ80" s="335"/>
      <c r="HYR80" s="330"/>
      <c r="HYS80" s="330"/>
      <c r="HYT80" s="220"/>
      <c r="HYV80" s="335"/>
      <c r="HYW80" s="330"/>
      <c r="HYX80" s="330"/>
      <c r="HYY80" s="220"/>
      <c r="HZA80" s="335"/>
      <c r="HZB80" s="330"/>
      <c r="HZC80" s="330"/>
      <c r="HZD80" s="220"/>
      <c r="HZF80" s="335"/>
      <c r="HZG80" s="330"/>
      <c r="HZH80" s="330"/>
      <c r="HZI80" s="220"/>
      <c r="HZK80" s="335"/>
      <c r="HZL80" s="330"/>
      <c r="HZM80" s="330"/>
      <c r="HZN80" s="220"/>
      <c r="HZP80" s="335"/>
      <c r="HZQ80" s="330"/>
      <c r="HZR80" s="330"/>
      <c r="HZS80" s="220"/>
      <c r="HZU80" s="335"/>
      <c r="HZV80" s="330"/>
      <c r="HZW80" s="330"/>
      <c r="HZX80" s="220"/>
      <c r="HZZ80" s="335"/>
      <c r="IAA80" s="330"/>
      <c r="IAB80" s="330"/>
      <c r="IAC80" s="220"/>
      <c r="IAE80" s="335"/>
      <c r="IAF80" s="330"/>
      <c r="IAG80" s="330"/>
      <c r="IAH80" s="220"/>
      <c r="IAJ80" s="335"/>
      <c r="IAK80" s="330"/>
      <c r="IAL80" s="330"/>
      <c r="IAM80" s="220"/>
      <c r="IAO80" s="335"/>
      <c r="IAP80" s="330"/>
      <c r="IAQ80" s="330"/>
      <c r="IAR80" s="220"/>
      <c r="IAT80" s="335"/>
      <c r="IAU80" s="330"/>
      <c r="IAV80" s="330"/>
      <c r="IAW80" s="220"/>
      <c r="IAY80" s="335"/>
      <c r="IAZ80" s="330"/>
      <c r="IBA80" s="330"/>
      <c r="IBB80" s="220"/>
      <c r="IBD80" s="335"/>
      <c r="IBE80" s="330"/>
      <c r="IBF80" s="330"/>
      <c r="IBG80" s="220"/>
      <c r="IBI80" s="335"/>
      <c r="IBJ80" s="330"/>
      <c r="IBK80" s="330"/>
      <c r="IBL80" s="220"/>
      <c r="IBN80" s="335"/>
      <c r="IBO80" s="330"/>
      <c r="IBP80" s="330"/>
      <c r="IBQ80" s="220"/>
      <c r="IBS80" s="335"/>
      <c r="IBT80" s="330"/>
      <c r="IBU80" s="330"/>
      <c r="IBV80" s="220"/>
      <c r="IBX80" s="335"/>
      <c r="IBY80" s="330"/>
      <c r="IBZ80" s="330"/>
      <c r="ICA80" s="220"/>
      <c r="ICC80" s="335"/>
      <c r="ICD80" s="330"/>
      <c r="ICE80" s="330"/>
      <c r="ICF80" s="220"/>
      <c r="ICH80" s="335"/>
      <c r="ICI80" s="330"/>
      <c r="ICJ80" s="330"/>
      <c r="ICK80" s="220"/>
      <c r="ICM80" s="335"/>
      <c r="ICN80" s="330"/>
      <c r="ICO80" s="330"/>
      <c r="ICP80" s="220"/>
      <c r="ICR80" s="335"/>
      <c r="ICS80" s="330"/>
      <c r="ICT80" s="330"/>
      <c r="ICU80" s="220"/>
      <c r="ICW80" s="335"/>
      <c r="ICX80" s="330"/>
      <c r="ICY80" s="330"/>
      <c r="ICZ80" s="220"/>
      <c r="IDB80" s="335"/>
      <c r="IDC80" s="330"/>
      <c r="IDD80" s="330"/>
      <c r="IDE80" s="220"/>
      <c r="IDG80" s="335"/>
      <c r="IDH80" s="330"/>
      <c r="IDI80" s="330"/>
      <c r="IDJ80" s="220"/>
      <c r="IDL80" s="335"/>
      <c r="IDM80" s="330"/>
      <c r="IDN80" s="330"/>
      <c r="IDO80" s="220"/>
      <c r="IDQ80" s="335"/>
      <c r="IDR80" s="330"/>
      <c r="IDS80" s="330"/>
      <c r="IDT80" s="220"/>
      <c r="IDV80" s="335"/>
      <c r="IDW80" s="330"/>
      <c r="IDX80" s="330"/>
      <c r="IDY80" s="220"/>
      <c r="IEA80" s="335"/>
      <c r="IEB80" s="330"/>
      <c r="IEC80" s="330"/>
      <c r="IED80" s="220"/>
      <c r="IEF80" s="335"/>
      <c r="IEG80" s="330"/>
      <c r="IEH80" s="330"/>
      <c r="IEI80" s="220"/>
      <c r="IEK80" s="335"/>
      <c r="IEL80" s="330"/>
      <c r="IEM80" s="330"/>
      <c r="IEN80" s="220"/>
      <c r="IEP80" s="335"/>
      <c r="IEQ80" s="330"/>
      <c r="IER80" s="330"/>
      <c r="IES80" s="220"/>
      <c r="IEU80" s="335"/>
      <c r="IEV80" s="330"/>
      <c r="IEW80" s="330"/>
      <c r="IEX80" s="220"/>
      <c r="IEZ80" s="335"/>
      <c r="IFA80" s="330"/>
      <c r="IFB80" s="330"/>
      <c r="IFC80" s="220"/>
      <c r="IFE80" s="335"/>
      <c r="IFF80" s="330"/>
      <c r="IFG80" s="330"/>
      <c r="IFH80" s="220"/>
      <c r="IFJ80" s="335"/>
      <c r="IFK80" s="330"/>
      <c r="IFL80" s="330"/>
      <c r="IFM80" s="220"/>
      <c r="IFO80" s="335"/>
      <c r="IFP80" s="330"/>
      <c r="IFQ80" s="330"/>
      <c r="IFR80" s="220"/>
      <c r="IFT80" s="335"/>
      <c r="IFU80" s="330"/>
      <c r="IFV80" s="330"/>
      <c r="IFW80" s="220"/>
      <c r="IFY80" s="335"/>
      <c r="IFZ80" s="330"/>
      <c r="IGA80" s="330"/>
      <c r="IGB80" s="220"/>
      <c r="IGD80" s="335"/>
      <c r="IGE80" s="330"/>
      <c r="IGF80" s="330"/>
      <c r="IGG80" s="220"/>
      <c r="IGI80" s="335"/>
      <c r="IGJ80" s="330"/>
      <c r="IGK80" s="330"/>
      <c r="IGL80" s="220"/>
      <c r="IGN80" s="335"/>
      <c r="IGO80" s="330"/>
      <c r="IGP80" s="330"/>
      <c r="IGQ80" s="220"/>
      <c r="IGS80" s="335"/>
      <c r="IGT80" s="330"/>
      <c r="IGU80" s="330"/>
      <c r="IGV80" s="220"/>
      <c r="IGX80" s="335"/>
      <c r="IGY80" s="330"/>
      <c r="IGZ80" s="330"/>
      <c r="IHA80" s="220"/>
      <c r="IHC80" s="335"/>
      <c r="IHD80" s="330"/>
      <c r="IHE80" s="330"/>
      <c r="IHF80" s="220"/>
      <c r="IHH80" s="335"/>
      <c r="IHI80" s="330"/>
      <c r="IHJ80" s="330"/>
      <c r="IHK80" s="220"/>
      <c r="IHM80" s="335"/>
      <c r="IHN80" s="330"/>
      <c r="IHO80" s="330"/>
      <c r="IHP80" s="220"/>
      <c r="IHR80" s="335"/>
      <c r="IHS80" s="330"/>
      <c r="IHT80" s="330"/>
      <c r="IHU80" s="220"/>
      <c r="IHW80" s="335"/>
      <c r="IHX80" s="330"/>
      <c r="IHY80" s="330"/>
      <c r="IHZ80" s="220"/>
      <c r="IIB80" s="335"/>
      <c r="IIC80" s="330"/>
      <c r="IID80" s="330"/>
      <c r="IIE80" s="220"/>
      <c r="IIG80" s="335"/>
      <c r="IIH80" s="330"/>
      <c r="III80" s="330"/>
      <c r="IIJ80" s="220"/>
      <c r="IIL80" s="335"/>
      <c r="IIM80" s="330"/>
      <c r="IIN80" s="330"/>
      <c r="IIO80" s="220"/>
      <c r="IIQ80" s="335"/>
      <c r="IIR80" s="330"/>
      <c r="IIS80" s="330"/>
      <c r="IIT80" s="220"/>
      <c r="IIV80" s="335"/>
      <c r="IIW80" s="330"/>
      <c r="IIX80" s="330"/>
      <c r="IIY80" s="220"/>
      <c r="IJA80" s="335"/>
      <c r="IJB80" s="330"/>
      <c r="IJC80" s="330"/>
      <c r="IJD80" s="220"/>
      <c r="IJF80" s="335"/>
      <c r="IJG80" s="330"/>
      <c r="IJH80" s="330"/>
      <c r="IJI80" s="220"/>
      <c r="IJK80" s="335"/>
      <c r="IJL80" s="330"/>
      <c r="IJM80" s="330"/>
      <c r="IJN80" s="220"/>
      <c r="IJP80" s="335"/>
      <c r="IJQ80" s="330"/>
      <c r="IJR80" s="330"/>
      <c r="IJS80" s="220"/>
      <c r="IJU80" s="335"/>
      <c r="IJV80" s="330"/>
      <c r="IJW80" s="330"/>
      <c r="IJX80" s="220"/>
      <c r="IJZ80" s="335"/>
      <c r="IKA80" s="330"/>
      <c r="IKB80" s="330"/>
      <c r="IKC80" s="220"/>
      <c r="IKE80" s="335"/>
      <c r="IKF80" s="330"/>
      <c r="IKG80" s="330"/>
      <c r="IKH80" s="220"/>
      <c r="IKJ80" s="335"/>
      <c r="IKK80" s="330"/>
      <c r="IKL80" s="330"/>
      <c r="IKM80" s="220"/>
      <c r="IKO80" s="335"/>
      <c r="IKP80" s="330"/>
      <c r="IKQ80" s="330"/>
      <c r="IKR80" s="220"/>
      <c r="IKT80" s="335"/>
      <c r="IKU80" s="330"/>
      <c r="IKV80" s="330"/>
      <c r="IKW80" s="220"/>
      <c r="IKY80" s="335"/>
      <c r="IKZ80" s="330"/>
      <c r="ILA80" s="330"/>
      <c r="ILB80" s="220"/>
      <c r="ILD80" s="335"/>
      <c r="ILE80" s="330"/>
      <c r="ILF80" s="330"/>
      <c r="ILG80" s="220"/>
      <c r="ILI80" s="335"/>
      <c r="ILJ80" s="330"/>
      <c r="ILK80" s="330"/>
      <c r="ILL80" s="220"/>
      <c r="ILN80" s="335"/>
      <c r="ILO80" s="330"/>
      <c r="ILP80" s="330"/>
      <c r="ILQ80" s="220"/>
      <c r="ILS80" s="335"/>
      <c r="ILT80" s="330"/>
      <c r="ILU80" s="330"/>
      <c r="ILV80" s="220"/>
      <c r="ILX80" s="335"/>
      <c r="ILY80" s="330"/>
      <c r="ILZ80" s="330"/>
      <c r="IMA80" s="220"/>
      <c r="IMC80" s="335"/>
      <c r="IMD80" s="330"/>
      <c r="IME80" s="330"/>
      <c r="IMF80" s="220"/>
      <c r="IMH80" s="335"/>
      <c r="IMI80" s="330"/>
      <c r="IMJ80" s="330"/>
      <c r="IMK80" s="220"/>
      <c r="IMM80" s="335"/>
      <c r="IMN80" s="330"/>
      <c r="IMO80" s="330"/>
      <c r="IMP80" s="220"/>
      <c r="IMR80" s="335"/>
      <c r="IMS80" s="330"/>
      <c r="IMT80" s="330"/>
      <c r="IMU80" s="220"/>
      <c r="IMW80" s="335"/>
      <c r="IMX80" s="330"/>
      <c r="IMY80" s="330"/>
      <c r="IMZ80" s="220"/>
      <c r="INB80" s="335"/>
      <c r="INC80" s="330"/>
      <c r="IND80" s="330"/>
      <c r="INE80" s="220"/>
      <c r="ING80" s="335"/>
      <c r="INH80" s="330"/>
      <c r="INI80" s="330"/>
      <c r="INJ80" s="220"/>
      <c r="INL80" s="335"/>
      <c r="INM80" s="330"/>
      <c r="INN80" s="330"/>
      <c r="INO80" s="220"/>
      <c r="INQ80" s="335"/>
      <c r="INR80" s="330"/>
      <c r="INS80" s="330"/>
      <c r="INT80" s="220"/>
      <c r="INV80" s="335"/>
      <c r="INW80" s="330"/>
      <c r="INX80" s="330"/>
      <c r="INY80" s="220"/>
      <c r="IOA80" s="335"/>
      <c r="IOB80" s="330"/>
      <c r="IOC80" s="330"/>
      <c r="IOD80" s="220"/>
      <c r="IOF80" s="335"/>
      <c r="IOG80" s="330"/>
      <c r="IOH80" s="330"/>
      <c r="IOI80" s="220"/>
      <c r="IOK80" s="335"/>
      <c r="IOL80" s="330"/>
      <c r="IOM80" s="330"/>
      <c r="ION80" s="220"/>
      <c r="IOP80" s="335"/>
      <c r="IOQ80" s="330"/>
      <c r="IOR80" s="330"/>
      <c r="IOS80" s="220"/>
      <c r="IOU80" s="335"/>
      <c r="IOV80" s="330"/>
      <c r="IOW80" s="330"/>
      <c r="IOX80" s="220"/>
      <c r="IOZ80" s="335"/>
      <c r="IPA80" s="330"/>
      <c r="IPB80" s="330"/>
      <c r="IPC80" s="220"/>
      <c r="IPE80" s="335"/>
      <c r="IPF80" s="330"/>
      <c r="IPG80" s="330"/>
      <c r="IPH80" s="220"/>
      <c r="IPJ80" s="335"/>
      <c r="IPK80" s="330"/>
      <c r="IPL80" s="330"/>
      <c r="IPM80" s="220"/>
      <c r="IPO80" s="335"/>
      <c r="IPP80" s="330"/>
      <c r="IPQ80" s="330"/>
      <c r="IPR80" s="220"/>
      <c r="IPT80" s="335"/>
      <c r="IPU80" s="330"/>
      <c r="IPV80" s="330"/>
      <c r="IPW80" s="220"/>
      <c r="IPY80" s="335"/>
      <c r="IPZ80" s="330"/>
      <c r="IQA80" s="330"/>
      <c r="IQB80" s="220"/>
      <c r="IQD80" s="335"/>
      <c r="IQE80" s="330"/>
      <c r="IQF80" s="330"/>
      <c r="IQG80" s="220"/>
      <c r="IQI80" s="335"/>
      <c r="IQJ80" s="330"/>
      <c r="IQK80" s="330"/>
      <c r="IQL80" s="220"/>
      <c r="IQN80" s="335"/>
      <c r="IQO80" s="330"/>
      <c r="IQP80" s="330"/>
      <c r="IQQ80" s="220"/>
      <c r="IQS80" s="335"/>
      <c r="IQT80" s="330"/>
      <c r="IQU80" s="330"/>
      <c r="IQV80" s="220"/>
      <c r="IQX80" s="335"/>
      <c r="IQY80" s="330"/>
      <c r="IQZ80" s="330"/>
      <c r="IRA80" s="220"/>
      <c r="IRC80" s="335"/>
      <c r="IRD80" s="330"/>
      <c r="IRE80" s="330"/>
      <c r="IRF80" s="220"/>
      <c r="IRH80" s="335"/>
      <c r="IRI80" s="330"/>
      <c r="IRJ80" s="330"/>
      <c r="IRK80" s="220"/>
      <c r="IRM80" s="335"/>
      <c r="IRN80" s="330"/>
      <c r="IRO80" s="330"/>
      <c r="IRP80" s="220"/>
      <c r="IRR80" s="335"/>
      <c r="IRS80" s="330"/>
      <c r="IRT80" s="330"/>
      <c r="IRU80" s="220"/>
      <c r="IRW80" s="335"/>
      <c r="IRX80" s="330"/>
      <c r="IRY80" s="330"/>
      <c r="IRZ80" s="220"/>
      <c r="ISB80" s="335"/>
      <c r="ISC80" s="330"/>
      <c r="ISD80" s="330"/>
      <c r="ISE80" s="220"/>
      <c r="ISG80" s="335"/>
      <c r="ISH80" s="330"/>
      <c r="ISI80" s="330"/>
      <c r="ISJ80" s="220"/>
      <c r="ISL80" s="335"/>
      <c r="ISM80" s="330"/>
      <c r="ISN80" s="330"/>
      <c r="ISO80" s="220"/>
      <c r="ISQ80" s="335"/>
      <c r="ISR80" s="330"/>
      <c r="ISS80" s="330"/>
      <c r="IST80" s="220"/>
      <c r="ISV80" s="335"/>
      <c r="ISW80" s="330"/>
      <c r="ISX80" s="330"/>
      <c r="ISY80" s="220"/>
      <c r="ITA80" s="335"/>
      <c r="ITB80" s="330"/>
      <c r="ITC80" s="330"/>
      <c r="ITD80" s="220"/>
      <c r="ITF80" s="335"/>
      <c r="ITG80" s="330"/>
      <c r="ITH80" s="330"/>
      <c r="ITI80" s="220"/>
      <c r="ITK80" s="335"/>
      <c r="ITL80" s="330"/>
      <c r="ITM80" s="330"/>
      <c r="ITN80" s="220"/>
      <c r="ITP80" s="335"/>
      <c r="ITQ80" s="330"/>
      <c r="ITR80" s="330"/>
      <c r="ITS80" s="220"/>
      <c r="ITU80" s="335"/>
      <c r="ITV80" s="330"/>
      <c r="ITW80" s="330"/>
      <c r="ITX80" s="220"/>
      <c r="ITZ80" s="335"/>
      <c r="IUA80" s="330"/>
      <c r="IUB80" s="330"/>
      <c r="IUC80" s="220"/>
      <c r="IUE80" s="335"/>
      <c r="IUF80" s="330"/>
      <c r="IUG80" s="330"/>
      <c r="IUH80" s="220"/>
      <c r="IUJ80" s="335"/>
      <c r="IUK80" s="330"/>
      <c r="IUL80" s="330"/>
      <c r="IUM80" s="220"/>
      <c r="IUO80" s="335"/>
      <c r="IUP80" s="330"/>
      <c r="IUQ80" s="330"/>
      <c r="IUR80" s="220"/>
      <c r="IUT80" s="335"/>
      <c r="IUU80" s="330"/>
      <c r="IUV80" s="330"/>
      <c r="IUW80" s="220"/>
      <c r="IUY80" s="335"/>
      <c r="IUZ80" s="330"/>
      <c r="IVA80" s="330"/>
      <c r="IVB80" s="220"/>
      <c r="IVD80" s="335"/>
      <c r="IVE80" s="330"/>
      <c r="IVF80" s="330"/>
      <c r="IVG80" s="220"/>
      <c r="IVI80" s="335"/>
      <c r="IVJ80" s="330"/>
      <c r="IVK80" s="330"/>
      <c r="IVL80" s="220"/>
      <c r="IVN80" s="335"/>
      <c r="IVO80" s="330"/>
      <c r="IVP80" s="330"/>
      <c r="IVQ80" s="220"/>
      <c r="IVS80" s="335"/>
      <c r="IVT80" s="330"/>
      <c r="IVU80" s="330"/>
      <c r="IVV80" s="220"/>
      <c r="IVX80" s="335"/>
      <c r="IVY80" s="330"/>
      <c r="IVZ80" s="330"/>
      <c r="IWA80" s="220"/>
      <c r="IWC80" s="335"/>
      <c r="IWD80" s="330"/>
      <c r="IWE80" s="330"/>
      <c r="IWF80" s="220"/>
      <c r="IWH80" s="335"/>
      <c r="IWI80" s="330"/>
      <c r="IWJ80" s="330"/>
      <c r="IWK80" s="220"/>
      <c r="IWM80" s="335"/>
      <c r="IWN80" s="330"/>
      <c r="IWO80" s="330"/>
      <c r="IWP80" s="220"/>
      <c r="IWR80" s="335"/>
      <c r="IWS80" s="330"/>
      <c r="IWT80" s="330"/>
      <c r="IWU80" s="220"/>
      <c r="IWW80" s="335"/>
      <c r="IWX80" s="330"/>
      <c r="IWY80" s="330"/>
      <c r="IWZ80" s="220"/>
      <c r="IXB80" s="335"/>
      <c r="IXC80" s="330"/>
      <c r="IXD80" s="330"/>
      <c r="IXE80" s="220"/>
      <c r="IXG80" s="335"/>
      <c r="IXH80" s="330"/>
      <c r="IXI80" s="330"/>
      <c r="IXJ80" s="220"/>
      <c r="IXL80" s="335"/>
      <c r="IXM80" s="330"/>
      <c r="IXN80" s="330"/>
      <c r="IXO80" s="220"/>
      <c r="IXQ80" s="335"/>
      <c r="IXR80" s="330"/>
      <c r="IXS80" s="330"/>
      <c r="IXT80" s="220"/>
      <c r="IXV80" s="335"/>
      <c r="IXW80" s="330"/>
      <c r="IXX80" s="330"/>
      <c r="IXY80" s="220"/>
      <c r="IYA80" s="335"/>
      <c r="IYB80" s="330"/>
      <c r="IYC80" s="330"/>
      <c r="IYD80" s="220"/>
      <c r="IYF80" s="335"/>
      <c r="IYG80" s="330"/>
      <c r="IYH80" s="330"/>
      <c r="IYI80" s="220"/>
      <c r="IYK80" s="335"/>
      <c r="IYL80" s="330"/>
      <c r="IYM80" s="330"/>
      <c r="IYN80" s="220"/>
      <c r="IYP80" s="335"/>
      <c r="IYQ80" s="330"/>
      <c r="IYR80" s="330"/>
      <c r="IYS80" s="220"/>
      <c r="IYU80" s="335"/>
      <c r="IYV80" s="330"/>
      <c r="IYW80" s="330"/>
      <c r="IYX80" s="220"/>
      <c r="IYZ80" s="335"/>
      <c r="IZA80" s="330"/>
      <c r="IZB80" s="330"/>
      <c r="IZC80" s="220"/>
      <c r="IZE80" s="335"/>
      <c r="IZF80" s="330"/>
      <c r="IZG80" s="330"/>
      <c r="IZH80" s="220"/>
      <c r="IZJ80" s="335"/>
      <c r="IZK80" s="330"/>
      <c r="IZL80" s="330"/>
      <c r="IZM80" s="220"/>
      <c r="IZO80" s="335"/>
      <c r="IZP80" s="330"/>
      <c r="IZQ80" s="330"/>
      <c r="IZR80" s="220"/>
      <c r="IZT80" s="335"/>
      <c r="IZU80" s="330"/>
      <c r="IZV80" s="330"/>
      <c r="IZW80" s="220"/>
      <c r="IZY80" s="335"/>
      <c r="IZZ80" s="330"/>
      <c r="JAA80" s="330"/>
      <c r="JAB80" s="220"/>
      <c r="JAD80" s="335"/>
      <c r="JAE80" s="330"/>
      <c r="JAF80" s="330"/>
      <c r="JAG80" s="220"/>
      <c r="JAI80" s="335"/>
      <c r="JAJ80" s="330"/>
      <c r="JAK80" s="330"/>
      <c r="JAL80" s="220"/>
      <c r="JAN80" s="335"/>
      <c r="JAO80" s="330"/>
      <c r="JAP80" s="330"/>
      <c r="JAQ80" s="220"/>
      <c r="JAS80" s="335"/>
      <c r="JAT80" s="330"/>
      <c r="JAU80" s="330"/>
      <c r="JAV80" s="220"/>
      <c r="JAX80" s="335"/>
      <c r="JAY80" s="330"/>
      <c r="JAZ80" s="330"/>
      <c r="JBA80" s="220"/>
      <c r="JBC80" s="335"/>
      <c r="JBD80" s="330"/>
      <c r="JBE80" s="330"/>
      <c r="JBF80" s="220"/>
      <c r="JBH80" s="335"/>
      <c r="JBI80" s="330"/>
      <c r="JBJ80" s="330"/>
      <c r="JBK80" s="220"/>
      <c r="JBM80" s="335"/>
      <c r="JBN80" s="330"/>
      <c r="JBO80" s="330"/>
      <c r="JBP80" s="220"/>
      <c r="JBR80" s="335"/>
      <c r="JBS80" s="330"/>
      <c r="JBT80" s="330"/>
      <c r="JBU80" s="220"/>
      <c r="JBW80" s="335"/>
      <c r="JBX80" s="330"/>
      <c r="JBY80" s="330"/>
      <c r="JBZ80" s="220"/>
      <c r="JCB80" s="335"/>
      <c r="JCC80" s="330"/>
      <c r="JCD80" s="330"/>
      <c r="JCE80" s="220"/>
      <c r="JCG80" s="335"/>
      <c r="JCH80" s="330"/>
      <c r="JCI80" s="330"/>
      <c r="JCJ80" s="220"/>
      <c r="JCL80" s="335"/>
      <c r="JCM80" s="330"/>
      <c r="JCN80" s="330"/>
      <c r="JCO80" s="220"/>
      <c r="JCQ80" s="335"/>
      <c r="JCR80" s="330"/>
      <c r="JCS80" s="330"/>
      <c r="JCT80" s="220"/>
      <c r="JCV80" s="335"/>
      <c r="JCW80" s="330"/>
      <c r="JCX80" s="330"/>
      <c r="JCY80" s="220"/>
      <c r="JDA80" s="335"/>
      <c r="JDB80" s="330"/>
      <c r="JDC80" s="330"/>
      <c r="JDD80" s="220"/>
      <c r="JDF80" s="335"/>
      <c r="JDG80" s="330"/>
      <c r="JDH80" s="330"/>
      <c r="JDI80" s="220"/>
      <c r="JDK80" s="335"/>
      <c r="JDL80" s="330"/>
      <c r="JDM80" s="330"/>
      <c r="JDN80" s="220"/>
      <c r="JDP80" s="335"/>
      <c r="JDQ80" s="330"/>
      <c r="JDR80" s="330"/>
      <c r="JDS80" s="220"/>
      <c r="JDU80" s="335"/>
      <c r="JDV80" s="330"/>
      <c r="JDW80" s="330"/>
      <c r="JDX80" s="220"/>
      <c r="JDZ80" s="335"/>
      <c r="JEA80" s="330"/>
      <c r="JEB80" s="330"/>
      <c r="JEC80" s="220"/>
      <c r="JEE80" s="335"/>
      <c r="JEF80" s="330"/>
      <c r="JEG80" s="330"/>
      <c r="JEH80" s="220"/>
      <c r="JEJ80" s="335"/>
      <c r="JEK80" s="330"/>
      <c r="JEL80" s="330"/>
      <c r="JEM80" s="220"/>
      <c r="JEO80" s="335"/>
      <c r="JEP80" s="330"/>
      <c r="JEQ80" s="330"/>
      <c r="JER80" s="220"/>
      <c r="JET80" s="335"/>
      <c r="JEU80" s="330"/>
      <c r="JEV80" s="330"/>
      <c r="JEW80" s="220"/>
      <c r="JEY80" s="335"/>
      <c r="JEZ80" s="330"/>
      <c r="JFA80" s="330"/>
      <c r="JFB80" s="220"/>
      <c r="JFD80" s="335"/>
      <c r="JFE80" s="330"/>
      <c r="JFF80" s="330"/>
      <c r="JFG80" s="220"/>
      <c r="JFI80" s="335"/>
      <c r="JFJ80" s="330"/>
      <c r="JFK80" s="330"/>
      <c r="JFL80" s="220"/>
      <c r="JFN80" s="335"/>
      <c r="JFO80" s="330"/>
      <c r="JFP80" s="330"/>
      <c r="JFQ80" s="220"/>
      <c r="JFS80" s="335"/>
      <c r="JFT80" s="330"/>
      <c r="JFU80" s="330"/>
      <c r="JFV80" s="220"/>
      <c r="JFX80" s="335"/>
      <c r="JFY80" s="330"/>
      <c r="JFZ80" s="330"/>
      <c r="JGA80" s="220"/>
      <c r="JGC80" s="335"/>
      <c r="JGD80" s="330"/>
      <c r="JGE80" s="330"/>
      <c r="JGF80" s="220"/>
      <c r="JGH80" s="335"/>
      <c r="JGI80" s="330"/>
      <c r="JGJ80" s="330"/>
      <c r="JGK80" s="220"/>
      <c r="JGM80" s="335"/>
      <c r="JGN80" s="330"/>
      <c r="JGO80" s="330"/>
      <c r="JGP80" s="220"/>
      <c r="JGR80" s="335"/>
      <c r="JGS80" s="330"/>
      <c r="JGT80" s="330"/>
      <c r="JGU80" s="220"/>
      <c r="JGW80" s="335"/>
      <c r="JGX80" s="330"/>
      <c r="JGY80" s="330"/>
      <c r="JGZ80" s="220"/>
      <c r="JHB80" s="335"/>
      <c r="JHC80" s="330"/>
      <c r="JHD80" s="330"/>
      <c r="JHE80" s="220"/>
      <c r="JHG80" s="335"/>
      <c r="JHH80" s="330"/>
      <c r="JHI80" s="330"/>
      <c r="JHJ80" s="220"/>
      <c r="JHL80" s="335"/>
      <c r="JHM80" s="330"/>
      <c r="JHN80" s="330"/>
      <c r="JHO80" s="220"/>
      <c r="JHQ80" s="335"/>
      <c r="JHR80" s="330"/>
      <c r="JHS80" s="330"/>
      <c r="JHT80" s="220"/>
      <c r="JHV80" s="335"/>
      <c r="JHW80" s="330"/>
      <c r="JHX80" s="330"/>
      <c r="JHY80" s="220"/>
      <c r="JIA80" s="335"/>
      <c r="JIB80" s="330"/>
      <c r="JIC80" s="330"/>
      <c r="JID80" s="220"/>
      <c r="JIF80" s="335"/>
      <c r="JIG80" s="330"/>
      <c r="JIH80" s="330"/>
      <c r="JII80" s="220"/>
      <c r="JIK80" s="335"/>
      <c r="JIL80" s="330"/>
      <c r="JIM80" s="330"/>
      <c r="JIN80" s="220"/>
      <c r="JIP80" s="335"/>
      <c r="JIQ80" s="330"/>
      <c r="JIR80" s="330"/>
      <c r="JIS80" s="220"/>
      <c r="JIU80" s="335"/>
      <c r="JIV80" s="330"/>
      <c r="JIW80" s="330"/>
      <c r="JIX80" s="220"/>
      <c r="JIZ80" s="335"/>
      <c r="JJA80" s="330"/>
      <c r="JJB80" s="330"/>
      <c r="JJC80" s="220"/>
      <c r="JJE80" s="335"/>
      <c r="JJF80" s="330"/>
      <c r="JJG80" s="330"/>
      <c r="JJH80" s="220"/>
      <c r="JJJ80" s="335"/>
      <c r="JJK80" s="330"/>
      <c r="JJL80" s="330"/>
      <c r="JJM80" s="220"/>
      <c r="JJO80" s="335"/>
      <c r="JJP80" s="330"/>
      <c r="JJQ80" s="330"/>
      <c r="JJR80" s="220"/>
      <c r="JJT80" s="335"/>
      <c r="JJU80" s="330"/>
      <c r="JJV80" s="330"/>
      <c r="JJW80" s="220"/>
      <c r="JJY80" s="335"/>
      <c r="JJZ80" s="330"/>
      <c r="JKA80" s="330"/>
      <c r="JKB80" s="220"/>
      <c r="JKD80" s="335"/>
      <c r="JKE80" s="330"/>
      <c r="JKF80" s="330"/>
      <c r="JKG80" s="220"/>
      <c r="JKI80" s="335"/>
      <c r="JKJ80" s="330"/>
      <c r="JKK80" s="330"/>
      <c r="JKL80" s="220"/>
      <c r="JKN80" s="335"/>
      <c r="JKO80" s="330"/>
      <c r="JKP80" s="330"/>
      <c r="JKQ80" s="220"/>
      <c r="JKS80" s="335"/>
      <c r="JKT80" s="330"/>
      <c r="JKU80" s="330"/>
      <c r="JKV80" s="220"/>
      <c r="JKX80" s="335"/>
      <c r="JKY80" s="330"/>
      <c r="JKZ80" s="330"/>
      <c r="JLA80" s="220"/>
      <c r="JLC80" s="335"/>
      <c r="JLD80" s="330"/>
      <c r="JLE80" s="330"/>
      <c r="JLF80" s="220"/>
      <c r="JLH80" s="335"/>
      <c r="JLI80" s="330"/>
      <c r="JLJ80" s="330"/>
      <c r="JLK80" s="220"/>
      <c r="JLM80" s="335"/>
      <c r="JLN80" s="330"/>
      <c r="JLO80" s="330"/>
      <c r="JLP80" s="220"/>
      <c r="JLR80" s="335"/>
      <c r="JLS80" s="330"/>
      <c r="JLT80" s="330"/>
      <c r="JLU80" s="220"/>
      <c r="JLW80" s="335"/>
      <c r="JLX80" s="330"/>
      <c r="JLY80" s="330"/>
      <c r="JLZ80" s="220"/>
      <c r="JMB80" s="335"/>
      <c r="JMC80" s="330"/>
      <c r="JMD80" s="330"/>
      <c r="JME80" s="220"/>
      <c r="JMG80" s="335"/>
      <c r="JMH80" s="330"/>
      <c r="JMI80" s="330"/>
      <c r="JMJ80" s="220"/>
      <c r="JML80" s="335"/>
      <c r="JMM80" s="330"/>
      <c r="JMN80" s="330"/>
      <c r="JMO80" s="220"/>
      <c r="JMQ80" s="335"/>
      <c r="JMR80" s="330"/>
      <c r="JMS80" s="330"/>
      <c r="JMT80" s="220"/>
      <c r="JMV80" s="335"/>
      <c r="JMW80" s="330"/>
      <c r="JMX80" s="330"/>
      <c r="JMY80" s="220"/>
      <c r="JNA80" s="335"/>
      <c r="JNB80" s="330"/>
      <c r="JNC80" s="330"/>
      <c r="JND80" s="220"/>
      <c r="JNF80" s="335"/>
      <c r="JNG80" s="330"/>
      <c r="JNH80" s="330"/>
      <c r="JNI80" s="220"/>
      <c r="JNK80" s="335"/>
      <c r="JNL80" s="330"/>
      <c r="JNM80" s="330"/>
      <c r="JNN80" s="220"/>
      <c r="JNP80" s="335"/>
      <c r="JNQ80" s="330"/>
      <c r="JNR80" s="330"/>
      <c r="JNS80" s="220"/>
      <c r="JNU80" s="335"/>
      <c r="JNV80" s="330"/>
      <c r="JNW80" s="330"/>
      <c r="JNX80" s="220"/>
      <c r="JNZ80" s="335"/>
      <c r="JOA80" s="330"/>
      <c r="JOB80" s="330"/>
      <c r="JOC80" s="220"/>
      <c r="JOE80" s="335"/>
      <c r="JOF80" s="330"/>
      <c r="JOG80" s="330"/>
      <c r="JOH80" s="220"/>
      <c r="JOJ80" s="335"/>
      <c r="JOK80" s="330"/>
      <c r="JOL80" s="330"/>
      <c r="JOM80" s="220"/>
      <c r="JOO80" s="335"/>
      <c r="JOP80" s="330"/>
      <c r="JOQ80" s="330"/>
      <c r="JOR80" s="220"/>
      <c r="JOT80" s="335"/>
      <c r="JOU80" s="330"/>
      <c r="JOV80" s="330"/>
      <c r="JOW80" s="220"/>
      <c r="JOY80" s="335"/>
      <c r="JOZ80" s="330"/>
      <c r="JPA80" s="330"/>
      <c r="JPB80" s="220"/>
      <c r="JPD80" s="335"/>
      <c r="JPE80" s="330"/>
      <c r="JPF80" s="330"/>
      <c r="JPG80" s="220"/>
      <c r="JPI80" s="335"/>
      <c r="JPJ80" s="330"/>
      <c r="JPK80" s="330"/>
      <c r="JPL80" s="220"/>
      <c r="JPN80" s="335"/>
      <c r="JPO80" s="330"/>
      <c r="JPP80" s="330"/>
      <c r="JPQ80" s="220"/>
      <c r="JPS80" s="335"/>
      <c r="JPT80" s="330"/>
      <c r="JPU80" s="330"/>
      <c r="JPV80" s="220"/>
      <c r="JPX80" s="335"/>
      <c r="JPY80" s="330"/>
      <c r="JPZ80" s="330"/>
      <c r="JQA80" s="220"/>
      <c r="JQC80" s="335"/>
      <c r="JQD80" s="330"/>
      <c r="JQE80" s="330"/>
      <c r="JQF80" s="220"/>
      <c r="JQH80" s="335"/>
      <c r="JQI80" s="330"/>
      <c r="JQJ80" s="330"/>
      <c r="JQK80" s="220"/>
      <c r="JQM80" s="335"/>
      <c r="JQN80" s="330"/>
      <c r="JQO80" s="330"/>
      <c r="JQP80" s="220"/>
      <c r="JQR80" s="335"/>
      <c r="JQS80" s="330"/>
      <c r="JQT80" s="330"/>
      <c r="JQU80" s="220"/>
      <c r="JQW80" s="335"/>
      <c r="JQX80" s="330"/>
      <c r="JQY80" s="330"/>
      <c r="JQZ80" s="220"/>
      <c r="JRB80" s="335"/>
      <c r="JRC80" s="330"/>
      <c r="JRD80" s="330"/>
      <c r="JRE80" s="220"/>
      <c r="JRG80" s="335"/>
      <c r="JRH80" s="330"/>
      <c r="JRI80" s="330"/>
      <c r="JRJ80" s="220"/>
      <c r="JRL80" s="335"/>
      <c r="JRM80" s="330"/>
      <c r="JRN80" s="330"/>
      <c r="JRO80" s="220"/>
      <c r="JRQ80" s="335"/>
      <c r="JRR80" s="330"/>
      <c r="JRS80" s="330"/>
      <c r="JRT80" s="220"/>
      <c r="JRV80" s="335"/>
      <c r="JRW80" s="330"/>
      <c r="JRX80" s="330"/>
      <c r="JRY80" s="220"/>
      <c r="JSA80" s="335"/>
      <c r="JSB80" s="330"/>
      <c r="JSC80" s="330"/>
      <c r="JSD80" s="220"/>
      <c r="JSF80" s="335"/>
      <c r="JSG80" s="330"/>
      <c r="JSH80" s="330"/>
      <c r="JSI80" s="220"/>
      <c r="JSK80" s="335"/>
      <c r="JSL80" s="330"/>
      <c r="JSM80" s="330"/>
      <c r="JSN80" s="220"/>
      <c r="JSP80" s="335"/>
      <c r="JSQ80" s="330"/>
      <c r="JSR80" s="330"/>
      <c r="JSS80" s="220"/>
      <c r="JSU80" s="335"/>
      <c r="JSV80" s="330"/>
      <c r="JSW80" s="330"/>
      <c r="JSX80" s="220"/>
      <c r="JSZ80" s="335"/>
      <c r="JTA80" s="330"/>
      <c r="JTB80" s="330"/>
      <c r="JTC80" s="220"/>
      <c r="JTE80" s="335"/>
      <c r="JTF80" s="330"/>
      <c r="JTG80" s="330"/>
      <c r="JTH80" s="220"/>
      <c r="JTJ80" s="335"/>
      <c r="JTK80" s="330"/>
      <c r="JTL80" s="330"/>
      <c r="JTM80" s="220"/>
      <c r="JTO80" s="335"/>
      <c r="JTP80" s="330"/>
      <c r="JTQ80" s="330"/>
      <c r="JTR80" s="220"/>
      <c r="JTT80" s="335"/>
      <c r="JTU80" s="330"/>
      <c r="JTV80" s="330"/>
      <c r="JTW80" s="220"/>
      <c r="JTY80" s="335"/>
      <c r="JTZ80" s="330"/>
      <c r="JUA80" s="330"/>
      <c r="JUB80" s="220"/>
      <c r="JUD80" s="335"/>
      <c r="JUE80" s="330"/>
      <c r="JUF80" s="330"/>
      <c r="JUG80" s="220"/>
      <c r="JUI80" s="335"/>
      <c r="JUJ80" s="330"/>
      <c r="JUK80" s="330"/>
      <c r="JUL80" s="220"/>
      <c r="JUN80" s="335"/>
      <c r="JUO80" s="330"/>
      <c r="JUP80" s="330"/>
      <c r="JUQ80" s="220"/>
      <c r="JUS80" s="335"/>
      <c r="JUT80" s="330"/>
      <c r="JUU80" s="330"/>
      <c r="JUV80" s="220"/>
      <c r="JUX80" s="335"/>
      <c r="JUY80" s="330"/>
      <c r="JUZ80" s="330"/>
      <c r="JVA80" s="220"/>
      <c r="JVC80" s="335"/>
      <c r="JVD80" s="330"/>
      <c r="JVE80" s="330"/>
      <c r="JVF80" s="220"/>
      <c r="JVH80" s="335"/>
      <c r="JVI80" s="330"/>
      <c r="JVJ80" s="330"/>
      <c r="JVK80" s="220"/>
      <c r="JVM80" s="335"/>
      <c r="JVN80" s="330"/>
      <c r="JVO80" s="330"/>
      <c r="JVP80" s="220"/>
      <c r="JVR80" s="335"/>
      <c r="JVS80" s="330"/>
      <c r="JVT80" s="330"/>
      <c r="JVU80" s="220"/>
      <c r="JVW80" s="335"/>
      <c r="JVX80" s="330"/>
      <c r="JVY80" s="330"/>
      <c r="JVZ80" s="220"/>
      <c r="JWB80" s="335"/>
      <c r="JWC80" s="330"/>
      <c r="JWD80" s="330"/>
      <c r="JWE80" s="220"/>
      <c r="JWG80" s="335"/>
      <c r="JWH80" s="330"/>
      <c r="JWI80" s="330"/>
      <c r="JWJ80" s="220"/>
      <c r="JWL80" s="335"/>
      <c r="JWM80" s="330"/>
      <c r="JWN80" s="330"/>
      <c r="JWO80" s="220"/>
      <c r="JWQ80" s="335"/>
      <c r="JWR80" s="330"/>
      <c r="JWS80" s="330"/>
      <c r="JWT80" s="220"/>
      <c r="JWV80" s="335"/>
      <c r="JWW80" s="330"/>
      <c r="JWX80" s="330"/>
      <c r="JWY80" s="220"/>
      <c r="JXA80" s="335"/>
      <c r="JXB80" s="330"/>
      <c r="JXC80" s="330"/>
      <c r="JXD80" s="220"/>
      <c r="JXF80" s="335"/>
      <c r="JXG80" s="330"/>
      <c r="JXH80" s="330"/>
      <c r="JXI80" s="220"/>
      <c r="JXK80" s="335"/>
      <c r="JXL80" s="330"/>
      <c r="JXM80" s="330"/>
      <c r="JXN80" s="220"/>
      <c r="JXP80" s="335"/>
      <c r="JXQ80" s="330"/>
      <c r="JXR80" s="330"/>
      <c r="JXS80" s="220"/>
      <c r="JXU80" s="335"/>
      <c r="JXV80" s="330"/>
      <c r="JXW80" s="330"/>
      <c r="JXX80" s="220"/>
      <c r="JXZ80" s="335"/>
      <c r="JYA80" s="330"/>
      <c r="JYB80" s="330"/>
      <c r="JYC80" s="220"/>
      <c r="JYE80" s="335"/>
      <c r="JYF80" s="330"/>
      <c r="JYG80" s="330"/>
      <c r="JYH80" s="220"/>
      <c r="JYJ80" s="335"/>
      <c r="JYK80" s="330"/>
      <c r="JYL80" s="330"/>
      <c r="JYM80" s="220"/>
      <c r="JYO80" s="335"/>
      <c r="JYP80" s="330"/>
      <c r="JYQ80" s="330"/>
      <c r="JYR80" s="220"/>
      <c r="JYT80" s="335"/>
      <c r="JYU80" s="330"/>
      <c r="JYV80" s="330"/>
      <c r="JYW80" s="220"/>
      <c r="JYY80" s="335"/>
      <c r="JYZ80" s="330"/>
      <c r="JZA80" s="330"/>
      <c r="JZB80" s="220"/>
      <c r="JZD80" s="335"/>
      <c r="JZE80" s="330"/>
      <c r="JZF80" s="330"/>
      <c r="JZG80" s="220"/>
      <c r="JZI80" s="335"/>
      <c r="JZJ80" s="330"/>
      <c r="JZK80" s="330"/>
      <c r="JZL80" s="220"/>
      <c r="JZN80" s="335"/>
      <c r="JZO80" s="330"/>
      <c r="JZP80" s="330"/>
      <c r="JZQ80" s="220"/>
      <c r="JZS80" s="335"/>
      <c r="JZT80" s="330"/>
      <c r="JZU80" s="330"/>
      <c r="JZV80" s="220"/>
      <c r="JZX80" s="335"/>
      <c r="JZY80" s="330"/>
      <c r="JZZ80" s="330"/>
      <c r="KAA80" s="220"/>
      <c r="KAC80" s="335"/>
      <c r="KAD80" s="330"/>
      <c r="KAE80" s="330"/>
      <c r="KAF80" s="220"/>
      <c r="KAH80" s="335"/>
      <c r="KAI80" s="330"/>
      <c r="KAJ80" s="330"/>
      <c r="KAK80" s="220"/>
      <c r="KAM80" s="335"/>
      <c r="KAN80" s="330"/>
      <c r="KAO80" s="330"/>
      <c r="KAP80" s="220"/>
      <c r="KAR80" s="335"/>
      <c r="KAS80" s="330"/>
      <c r="KAT80" s="330"/>
      <c r="KAU80" s="220"/>
      <c r="KAW80" s="335"/>
      <c r="KAX80" s="330"/>
      <c r="KAY80" s="330"/>
      <c r="KAZ80" s="220"/>
      <c r="KBB80" s="335"/>
      <c r="KBC80" s="330"/>
      <c r="KBD80" s="330"/>
      <c r="KBE80" s="220"/>
      <c r="KBG80" s="335"/>
      <c r="KBH80" s="330"/>
      <c r="KBI80" s="330"/>
      <c r="KBJ80" s="220"/>
      <c r="KBL80" s="335"/>
      <c r="KBM80" s="330"/>
      <c r="KBN80" s="330"/>
      <c r="KBO80" s="220"/>
      <c r="KBQ80" s="335"/>
      <c r="KBR80" s="330"/>
      <c r="KBS80" s="330"/>
      <c r="KBT80" s="220"/>
      <c r="KBV80" s="335"/>
      <c r="KBW80" s="330"/>
      <c r="KBX80" s="330"/>
      <c r="KBY80" s="220"/>
      <c r="KCA80" s="335"/>
      <c r="KCB80" s="330"/>
      <c r="KCC80" s="330"/>
      <c r="KCD80" s="220"/>
      <c r="KCF80" s="335"/>
      <c r="KCG80" s="330"/>
      <c r="KCH80" s="330"/>
      <c r="KCI80" s="220"/>
      <c r="KCK80" s="335"/>
      <c r="KCL80" s="330"/>
      <c r="KCM80" s="330"/>
      <c r="KCN80" s="220"/>
      <c r="KCP80" s="335"/>
      <c r="KCQ80" s="330"/>
      <c r="KCR80" s="330"/>
      <c r="KCS80" s="220"/>
      <c r="KCU80" s="335"/>
      <c r="KCV80" s="330"/>
      <c r="KCW80" s="330"/>
      <c r="KCX80" s="220"/>
      <c r="KCZ80" s="335"/>
      <c r="KDA80" s="330"/>
      <c r="KDB80" s="330"/>
      <c r="KDC80" s="220"/>
      <c r="KDE80" s="335"/>
      <c r="KDF80" s="330"/>
      <c r="KDG80" s="330"/>
      <c r="KDH80" s="220"/>
      <c r="KDJ80" s="335"/>
      <c r="KDK80" s="330"/>
      <c r="KDL80" s="330"/>
      <c r="KDM80" s="220"/>
      <c r="KDO80" s="335"/>
      <c r="KDP80" s="330"/>
      <c r="KDQ80" s="330"/>
      <c r="KDR80" s="220"/>
      <c r="KDT80" s="335"/>
      <c r="KDU80" s="330"/>
      <c r="KDV80" s="330"/>
      <c r="KDW80" s="220"/>
      <c r="KDY80" s="335"/>
      <c r="KDZ80" s="330"/>
      <c r="KEA80" s="330"/>
      <c r="KEB80" s="220"/>
      <c r="KED80" s="335"/>
      <c r="KEE80" s="330"/>
      <c r="KEF80" s="330"/>
      <c r="KEG80" s="220"/>
      <c r="KEI80" s="335"/>
      <c r="KEJ80" s="330"/>
      <c r="KEK80" s="330"/>
      <c r="KEL80" s="220"/>
      <c r="KEN80" s="335"/>
      <c r="KEO80" s="330"/>
      <c r="KEP80" s="330"/>
      <c r="KEQ80" s="220"/>
      <c r="KES80" s="335"/>
      <c r="KET80" s="330"/>
      <c r="KEU80" s="330"/>
      <c r="KEV80" s="220"/>
      <c r="KEX80" s="335"/>
      <c r="KEY80" s="330"/>
      <c r="KEZ80" s="330"/>
      <c r="KFA80" s="220"/>
      <c r="KFC80" s="335"/>
      <c r="KFD80" s="330"/>
      <c r="KFE80" s="330"/>
      <c r="KFF80" s="220"/>
      <c r="KFH80" s="335"/>
      <c r="KFI80" s="330"/>
      <c r="KFJ80" s="330"/>
      <c r="KFK80" s="220"/>
      <c r="KFM80" s="335"/>
      <c r="KFN80" s="330"/>
      <c r="KFO80" s="330"/>
      <c r="KFP80" s="220"/>
      <c r="KFR80" s="335"/>
      <c r="KFS80" s="330"/>
      <c r="KFT80" s="330"/>
      <c r="KFU80" s="220"/>
      <c r="KFW80" s="335"/>
      <c r="KFX80" s="330"/>
      <c r="KFY80" s="330"/>
      <c r="KFZ80" s="220"/>
      <c r="KGB80" s="335"/>
      <c r="KGC80" s="330"/>
      <c r="KGD80" s="330"/>
      <c r="KGE80" s="220"/>
      <c r="KGG80" s="335"/>
      <c r="KGH80" s="330"/>
      <c r="KGI80" s="330"/>
      <c r="KGJ80" s="220"/>
      <c r="KGL80" s="335"/>
      <c r="KGM80" s="330"/>
      <c r="KGN80" s="330"/>
      <c r="KGO80" s="220"/>
      <c r="KGQ80" s="335"/>
      <c r="KGR80" s="330"/>
      <c r="KGS80" s="330"/>
      <c r="KGT80" s="220"/>
      <c r="KGV80" s="335"/>
      <c r="KGW80" s="330"/>
      <c r="KGX80" s="330"/>
      <c r="KGY80" s="220"/>
      <c r="KHA80" s="335"/>
      <c r="KHB80" s="330"/>
      <c r="KHC80" s="330"/>
      <c r="KHD80" s="220"/>
      <c r="KHF80" s="335"/>
      <c r="KHG80" s="330"/>
      <c r="KHH80" s="330"/>
      <c r="KHI80" s="220"/>
      <c r="KHK80" s="335"/>
      <c r="KHL80" s="330"/>
      <c r="KHM80" s="330"/>
      <c r="KHN80" s="220"/>
      <c r="KHP80" s="335"/>
      <c r="KHQ80" s="330"/>
      <c r="KHR80" s="330"/>
      <c r="KHS80" s="220"/>
      <c r="KHU80" s="335"/>
      <c r="KHV80" s="330"/>
      <c r="KHW80" s="330"/>
      <c r="KHX80" s="220"/>
      <c r="KHZ80" s="335"/>
      <c r="KIA80" s="330"/>
      <c r="KIB80" s="330"/>
      <c r="KIC80" s="220"/>
      <c r="KIE80" s="335"/>
      <c r="KIF80" s="330"/>
      <c r="KIG80" s="330"/>
      <c r="KIH80" s="220"/>
      <c r="KIJ80" s="335"/>
      <c r="KIK80" s="330"/>
      <c r="KIL80" s="330"/>
      <c r="KIM80" s="220"/>
      <c r="KIO80" s="335"/>
      <c r="KIP80" s="330"/>
      <c r="KIQ80" s="330"/>
      <c r="KIR80" s="220"/>
      <c r="KIT80" s="335"/>
      <c r="KIU80" s="330"/>
      <c r="KIV80" s="330"/>
      <c r="KIW80" s="220"/>
      <c r="KIY80" s="335"/>
      <c r="KIZ80" s="330"/>
      <c r="KJA80" s="330"/>
      <c r="KJB80" s="220"/>
      <c r="KJD80" s="335"/>
      <c r="KJE80" s="330"/>
      <c r="KJF80" s="330"/>
      <c r="KJG80" s="220"/>
      <c r="KJI80" s="335"/>
      <c r="KJJ80" s="330"/>
      <c r="KJK80" s="330"/>
      <c r="KJL80" s="220"/>
      <c r="KJN80" s="335"/>
      <c r="KJO80" s="330"/>
      <c r="KJP80" s="330"/>
      <c r="KJQ80" s="220"/>
      <c r="KJS80" s="335"/>
      <c r="KJT80" s="330"/>
      <c r="KJU80" s="330"/>
      <c r="KJV80" s="220"/>
      <c r="KJX80" s="335"/>
      <c r="KJY80" s="330"/>
      <c r="KJZ80" s="330"/>
      <c r="KKA80" s="220"/>
      <c r="KKC80" s="335"/>
      <c r="KKD80" s="330"/>
      <c r="KKE80" s="330"/>
      <c r="KKF80" s="220"/>
      <c r="KKH80" s="335"/>
      <c r="KKI80" s="330"/>
      <c r="KKJ80" s="330"/>
      <c r="KKK80" s="220"/>
      <c r="KKM80" s="335"/>
      <c r="KKN80" s="330"/>
      <c r="KKO80" s="330"/>
      <c r="KKP80" s="220"/>
      <c r="KKR80" s="335"/>
      <c r="KKS80" s="330"/>
      <c r="KKT80" s="330"/>
      <c r="KKU80" s="220"/>
      <c r="KKW80" s="335"/>
      <c r="KKX80" s="330"/>
      <c r="KKY80" s="330"/>
      <c r="KKZ80" s="220"/>
      <c r="KLB80" s="335"/>
      <c r="KLC80" s="330"/>
      <c r="KLD80" s="330"/>
      <c r="KLE80" s="220"/>
      <c r="KLG80" s="335"/>
      <c r="KLH80" s="330"/>
      <c r="KLI80" s="330"/>
      <c r="KLJ80" s="220"/>
      <c r="KLL80" s="335"/>
      <c r="KLM80" s="330"/>
      <c r="KLN80" s="330"/>
      <c r="KLO80" s="220"/>
      <c r="KLQ80" s="335"/>
      <c r="KLR80" s="330"/>
      <c r="KLS80" s="330"/>
      <c r="KLT80" s="220"/>
      <c r="KLV80" s="335"/>
      <c r="KLW80" s="330"/>
      <c r="KLX80" s="330"/>
      <c r="KLY80" s="220"/>
      <c r="KMA80" s="335"/>
      <c r="KMB80" s="330"/>
      <c r="KMC80" s="330"/>
      <c r="KMD80" s="220"/>
      <c r="KMF80" s="335"/>
      <c r="KMG80" s="330"/>
      <c r="KMH80" s="330"/>
      <c r="KMI80" s="220"/>
      <c r="KMK80" s="335"/>
      <c r="KML80" s="330"/>
      <c r="KMM80" s="330"/>
      <c r="KMN80" s="220"/>
      <c r="KMP80" s="335"/>
      <c r="KMQ80" s="330"/>
      <c r="KMR80" s="330"/>
      <c r="KMS80" s="220"/>
      <c r="KMU80" s="335"/>
      <c r="KMV80" s="330"/>
      <c r="KMW80" s="330"/>
      <c r="KMX80" s="220"/>
      <c r="KMZ80" s="335"/>
      <c r="KNA80" s="330"/>
      <c r="KNB80" s="330"/>
      <c r="KNC80" s="220"/>
      <c r="KNE80" s="335"/>
      <c r="KNF80" s="330"/>
      <c r="KNG80" s="330"/>
      <c r="KNH80" s="220"/>
      <c r="KNJ80" s="335"/>
      <c r="KNK80" s="330"/>
      <c r="KNL80" s="330"/>
      <c r="KNM80" s="220"/>
      <c r="KNO80" s="335"/>
      <c r="KNP80" s="330"/>
      <c r="KNQ80" s="330"/>
      <c r="KNR80" s="220"/>
      <c r="KNT80" s="335"/>
      <c r="KNU80" s="330"/>
      <c r="KNV80" s="330"/>
      <c r="KNW80" s="220"/>
      <c r="KNY80" s="335"/>
      <c r="KNZ80" s="330"/>
      <c r="KOA80" s="330"/>
      <c r="KOB80" s="220"/>
      <c r="KOD80" s="335"/>
      <c r="KOE80" s="330"/>
      <c r="KOF80" s="330"/>
      <c r="KOG80" s="220"/>
      <c r="KOI80" s="335"/>
      <c r="KOJ80" s="330"/>
      <c r="KOK80" s="330"/>
      <c r="KOL80" s="220"/>
      <c r="KON80" s="335"/>
      <c r="KOO80" s="330"/>
      <c r="KOP80" s="330"/>
      <c r="KOQ80" s="220"/>
      <c r="KOS80" s="335"/>
      <c r="KOT80" s="330"/>
      <c r="KOU80" s="330"/>
      <c r="KOV80" s="220"/>
      <c r="KOX80" s="335"/>
      <c r="KOY80" s="330"/>
      <c r="KOZ80" s="330"/>
      <c r="KPA80" s="220"/>
      <c r="KPC80" s="335"/>
      <c r="KPD80" s="330"/>
      <c r="KPE80" s="330"/>
      <c r="KPF80" s="220"/>
      <c r="KPH80" s="335"/>
      <c r="KPI80" s="330"/>
      <c r="KPJ80" s="330"/>
      <c r="KPK80" s="220"/>
      <c r="KPM80" s="335"/>
      <c r="KPN80" s="330"/>
      <c r="KPO80" s="330"/>
      <c r="KPP80" s="220"/>
      <c r="KPR80" s="335"/>
      <c r="KPS80" s="330"/>
      <c r="KPT80" s="330"/>
      <c r="KPU80" s="220"/>
      <c r="KPW80" s="335"/>
      <c r="KPX80" s="330"/>
      <c r="KPY80" s="330"/>
      <c r="KPZ80" s="220"/>
      <c r="KQB80" s="335"/>
      <c r="KQC80" s="330"/>
      <c r="KQD80" s="330"/>
      <c r="KQE80" s="220"/>
      <c r="KQG80" s="335"/>
      <c r="KQH80" s="330"/>
      <c r="KQI80" s="330"/>
      <c r="KQJ80" s="220"/>
      <c r="KQL80" s="335"/>
      <c r="KQM80" s="330"/>
      <c r="KQN80" s="330"/>
      <c r="KQO80" s="220"/>
      <c r="KQQ80" s="335"/>
      <c r="KQR80" s="330"/>
      <c r="KQS80" s="330"/>
      <c r="KQT80" s="220"/>
      <c r="KQV80" s="335"/>
      <c r="KQW80" s="330"/>
      <c r="KQX80" s="330"/>
      <c r="KQY80" s="220"/>
      <c r="KRA80" s="335"/>
      <c r="KRB80" s="330"/>
      <c r="KRC80" s="330"/>
      <c r="KRD80" s="220"/>
      <c r="KRF80" s="335"/>
      <c r="KRG80" s="330"/>
      <c r="KRH80" s="330"/>
      <c r="KRI80" s="220"/>
      <c r="KRK80" s="335"/>
      <c r="KRL80" s="330"/>
      <c r="KRM80" s="330"/>
      <c r="KRN80" s="220"/>
      <c r="KRP80" s="335"/>
      <c r="KRQ80" s="330"/>
      <c r="KRR80" s="330"/>
      <c r="KRS80" s="220"/>
      <c r="KRU80" s="335"/>
      <c r="KRV80" s="330"/>
      <c r="KRW80" s="330"/>
      <c r="KRX80" s="220"/>
      <c r="KRZ80" s="335"/>
      <c r="KSA80" s="330"/>
      <c r="KSB80" s="330"/>
      <c r="KSC80" s="220"/>
      <c r="KSE80" s="335"/>
      <c r="KSF80" s="330"/>
      <c r="KSG80" s="330"/>
      <c r="KSH80" s="220"/>
      <c r="KSJ80" s="335"/>
      <c r="KSK80" s="330"/>
      <c r="KSL80" s="330"/>
      <c r="KSM80" s="220"/>
      <c r="KSO80" s="335"/>
      <c r="KSP80" s="330"/>
      <c r="KSQ80" s="330"/>
      <c r="KSR80" s="220"/>
      <c r="KST80" s="335"/>
      <c r="KSU80" s="330"/>
      <c r="KSV80" s="330"/>
      <c r="KSW80" s="220"/>
      <c r="KSY80" s="335"/>
      <c r="KSZ80" s="330"/>
      <c r="KTA80" s="330"/>
      <c r="KTB80" s="220"/>
      <c r="KTD80" s="335"/>
      <c r="KTE80" s="330"/>
      <c r="KTF80" s="330"/>
      <c r="KTG80" s="220"/>
      <c r="KTI80" s="335"/>
      <c r="KTJ80" s="330"/>
      <c r="KTK80" s="330"/>
      <c r="KTL80" s="220"/>
      <c r="KTN80" s="335"/>
      <c r="KTO80" s="330"/>
      <c r="KTP80" s="330"/>
      <c r="KTQ80" s="220"/>
      <c r="KTS80" s="335"/>
      <c r="KTT80" s="330"/>
      <c r="KTU80" s="330"/>
      <c r="KTV80" s="220"/>
      <c r="KTX80" s="335"/>
      <c r="KTY80" s="330"/>
      <c r="KTZ80" s="330"/>
      <c r="KUA80" s="220"/>
      <c r="KUC80" s="335"/>
      <c r="KUD80" s="330"/>
      <c r="KUE80" s="330"/>
      <c r="KUF80" s="220"/>
      <c r="KUH80" s="335"/>
      <c r="KUI80" s="330"/>
      <c r="KUJ80" s="330"/>
      <c r="KUK80" s="220"/>
      <c r="KUM80" s="335"/>
      <c r="KUN80" s="330"/>
      <c r="KUO80" s="330"/>
      <c r="KUP80" s="220"/>
      <c r="KUR80" s="335"/>
      <c r="KUS80" s="330"/>
      <c r="KUT80" s="330"/>
      <c r="KUU80" s="220"/>
      <c r="KUW80" s="335"/>
      <c r="KUX80" s="330"/>
      <c r="KUY80" s="330"/>
      <c r="KUZ80" s="220"/>
      <c r="KVB80" s="335"/>
      <c r="KVC80" s="330"/>
      <c r="KVD80" s="330"/>
      <c r="KVE80" s="220"/>
      <c r="KVG80" s="335"/>
      <c r="KVH80" s="330"/>
      <c r="KVI80" s="330"/>
      <c r="KVJ80" s="220"/>
      <c r="KVL80" s="335"/>
      <c r="KVM80" s="330"/>
      <c r="KVN80" s="330"/>
      <c r="KVO80" s="220"/>
      <c r="KVQ80" s="335"/>
      <c r="KVR80" s="330"/>
      <c r="KVS80" s="330"/>
      <c r="KVT80" s="220"/>
      <c r="KVV80" s="335"/>
      <c r="KVW80" s="330"/>
      <c r="KVX80" s="330"/>
      <c r="KVY80" s="220"/>
      <c r="KWA80" s="335"/>
      <c r="KWB80" s="330"/>
      <c r="KWC80" s="330"/>
      <c r="KWD80" s="220"/>
      <c r="KWF80" s="335"/>
      <c r="KWG80" s="330"/>
      <c r="KWH80" s="330"/>
      <c r="KWI80" s="220"/>
      <c r="KWK80" s="335"/>
      <c r="KWL80" s="330"/>
      <c r="KWM80" s="330"/>
      <c r="KWN80" s="220"/>
      <c r="KWP80" s="335"/>
      <c r="KWQ80" s="330"/>
      <c r="KWR80" s="330"/>
      <c r="KWS80" s="220"/>
      <c r="KWU80" s="335"/>
      <c r="KWV80" s="330"/>
      <c r="KWW80" s="330"/>
      <c r="KWX80" s="220"/>
      <c r="KWZ80" s="335"/>
      <c r="KXA80" s="330"/>
      <c r="KXB80" s="330"/>
      <c r="KXC80" s="220"/>
      <c r="KXE80" s="335"/>
      <c r="KXF80" s="330"/>
      <c r="KXG80" s="330"/>
      <c r="KXH80" s="220"/>
      <c r="KXJ80" s="335"/>
      <c r="KXK80" s="330"/>
      <c r="KXL80" s="330"/>
      <c r="KXM80" s="220"/>
      <c r="KXO80" s="335"/>
      <c r="KXP80" s="330"/>
      <c r="KXQ80" s="330"/>
      <c r="KXR80" s="220"/>
      <c r="KXT80" s="335"/>
      <c r="KXU80" s="330"/>
      <c r="KXV80" s="330"/>
      <c r="KXW80" s="220"/>
      <c r="KXY80" s="335"/>
      <c r="KXZ80" s="330"/>
      <c r="KYA80" s="330"/>
      <c r="KYB80" s="220"/>
      <c r="KYD80" s="335"/>
      <c r="KYE80" s="330"/>
      <c r="KYF80" s="330"/>
      <c r="KYG80" s="220"/>
      <c r="KYI80" s="335"/>
      <c r="KYJ80" s="330"/>
      <c r="KYK80" s="330"/>
      <c r="KYL80" s="220"/>
      <c r="KYN80" s="335"/>
      <c r="KYO80" s="330"/>
      <c r="KYP80" s="330"/>
      <c r="KYQ80" s="220"/>
      <c r="KYS80" s="335"/>
      <c r="KYT80" s="330"/>
      <c r="KYU80" s="330"/>
      <c r="KYV80" s="220"/>
      <c r="KYX80" s="335"/>
      <c r="KYY80" s="330"/>
      <c r="KYZ80" s="330"/>
      <c r="KZA80" s="220"/>
      <c r="KZC80" s="335"/>
      <c r="KZD80" s="330"/>
      <c r="KZE80" s="330"/>
      <c r="KZF80" s="220"/>
      <c r="KZH80" s="335"/>
      <c r="KZI80" s="330"/>
      <c r="KZJ80" s="330"/>
      <c r="KZK80" s="220"/>
      <c r="KZM80" s="335"/>
      <c r="KZN80" s="330"/>
      <c r="KZO80" s="330"/>
      <c r="KZP80" s="220"/>
      <c r="KZR80" s="335"/>
      <c r="KZS80" s="330"/>
      <c r="KZT80" s="330"/>
      <c r="KZU80" s="220"/>
      <c r="KZW80" s="335"/>
      <c r="KZX80" s="330"/>
      <c r="KZY80" s="330"/>
      <c r="KZZ80" s="220"/>
      <c r="LAB80" s="335"/>
      <c r="LAC80" s="330"/>
      <c r="LAD80" s="330"/>
      <c r="LAE80" s="220"/>
      <c r="LAG80" s="335"/>
      <c r="LAH80" s="330"/>
      <c r="LAI80" s="330"/>
      <c r="LAJ80" s="220"/>
      <c r="LAL80" s="335"/>
      <c r="LAM80" s="330"/>
      <c r="LAN80" s="330"/>
      <c r="LAO80" s="220"/>
      <c r="LAQ80" s="335"/>
      <c r="LAR80" s="330"/>
      <c r="LAS80" s="330"/>
      <c r="LAT80" s="220"/>
      <c r="LAV80" s="335"/>
      <c r="LAW80" s="330"/>
      <c r="LAX80" s="330"/>
      <c r="LAY80" s="220"/>
      <c r="LBA80" s="335"/>
      <c r="LBB80" s="330"/>
      <c r="LBC80" s="330"/>
      <c r="LBD80" s="220"/>
      <c r="LBF80" s="335"/>
      <c r="LBG80" s="330"/>
      <c r="LBH80" s="330"/>
      <c r="LBI80" s="220"/>
      <c r="LBK80" s="335"/>
      <c r="LBL80" s="330"/>
      <c r="LBM80" s="330"/>
      <c r="LBN80" s="220"/>
      <c r="LBP80" s="335"/>
      <c r="LBQ80" s="330"/>
      <c r="LBR80" s="330"/>
      <c r="LBS80" s="220"/>
      <c r="LBU80" s="335"/>
      <c r="LBV80" s="330"/>
      <c r="LBW80" s="330"/>
      <c r="LBX80" s="220"/>
      <c r="LBZ80" s="335"/>
      <c r="LCA80" s="330"/>
      <c r="LCB80" s="330"/>
      <c r="LCC80" s="220"/>
      <c r="LCE80" s="335"/>
      <c r="LCF80" s="330"/>
      <c r="LCG80" s="330"/>
      <c r="LCH80" s="220"/>
      <c r="LCJ80" s="335"/>
      <c r="LCK80" s="330"/>
      <c r="LCL80" s="330"/>
      <c r="LCM80" s="220"/>
      <c r="LCO80" s="335"/>
      <c r="LCP80" s="330"/>
      <c r="LCQ80" s="330"/>
      <c r="LCR80" s="220"/>
      <c r="LCT80" s="335"/>
      <c r="LCU80" s="330"/>
      <c r="LCV80" s="330"/>
      <c r="LCW80" s="220"/>
      <c r="LCY80" s="335"/>
      <c r="LCZ80" s="330"/>
      <c r="LDA80" s="330"/>
      <c r="LDB80" s="220"/>
      <c r="LDD80" s="335"/>
      <c r="LDE80" s="330"/>
      <c r="LDF80" s="330"/>
      <c r="LDG80" s="220"/>
      <c r="LDI80" s="335"/>
      <c r="LDJ80" s="330"/>
      <c r="LDK80" s="330"/>
      <c r="LDL80" s="220"/>
      <c r="LDN80" s="335"/>
      <c r="LDO80" s="330"/>
      <c r="LDP80" s="330"/>
      <c r="LDQ80" s="220"/>
      <c r="LDS80" s="335"/>
      <c r="LDT80" s="330"/>
      <c r="LDU80" s="330"/>
      <c r="LDV80" s="220"/>
      <c r="LDX80" s="335"/>
      <c r="LDY80" s="330"/>
      <c r="LDZ80" s="330"/>
      <c r="LEA80" s="220"/>
      <c r="LEC80" s="335"/>
      <c r="LED80" s="330"/>
      <c r="LEE80" s="330"/>
      <c r="LEF80" s="220"/>
      <c r="LEH80" s="335"/>
      <c r="LEI80" s="330"/>
      <c r="LEJ80" s="330"/>
      <c r="LEK80" s="220"/>
      <c r="LEM80" s="335"/>
      <c r="LEN80" s="330"/>
      <c r="LEO80" s="330"/>
      <c r="LEP80" s="220"/>
      <c r="LER80" s="335"/>
      <c r="LES80" s="330"/>
      <c r="LET80" s="330"/>
      <c r="LEU80" s="220"/>
      <c r="LEW80" s="335"/>
      <c r="LEX80" s="330"/>
      <c r="LEY80" s="330"/>
      <c r="LEZ80" s="220"/>
      <c r="LFB80" s="335"/>
      <c r="LFC80" s="330"/>
      <c r="LFD80" s="330"/>
      <c r="LFE80" s="220"/>
      <c r="LFG80" s="335"/>
      <c r="LFH80" s="330"/>
      <c r="LFI80" s="330"/>
      <c r="LFJ80" s="220"/>
      <c r="LFL80" s="335"/>
      <c r="LFM80" s="330"/>
      <c r="LFN80" s="330"/>
      <c r="LFO80" s="220"/>
      <c r="LFQ80" s="335"/>
      <c r="LFR80" s="330"/>
      <c r="LFS80" s="330"/>
      <c r="LFT80" s="220"/>
      <c r="LFV80" s="335"/>
      <c r="LFW80" s="330"/>
      <c r="LFX80" s="330"/>
      <c r="LFY80" s="220"/>
      <c r="LGA80" s="335"/>
      <c r="LGB80" s="330"/>
      <c r="LGC80" s="330"/>
      <c r="LGD80" s="220"/>
      <c r="LGF80" s="335"/>
      <c r="LGG80" s="330"/>
      <c r="LGH80" s="330"/>
      <c r="LGI80" s="220"/>
      <c r="LGK80" s="335"/>
      <c r="LGL80" s="330"/>
      <c r="LGM80" s="330"/>
      <c r="LGN80" s="220"/>
      <c r="LGP80" s="335"/>
      <c r="LGQ80" s="330"/>
      <c r="LGR80" s="330"/>
      <c r="LGS80" s="220"/>
      <c r="LGU80" s="335"/>
      <c r="LGV80" s="330"/>
      <c r="LGW80" s="330"/>
      <c r="LGX80" s="220"/>
      <c r="LGZ80" s="335"/>
      <c r="LHA80" s="330"/>
      <c r="LHB80" s="330"/>
      <c r="LHC80" s="220"/>
      <c r="LHE80" s="335"/>
      <c r="LHF80" s="330"/>
      <c r="LHG80" s="330"/>
      <c r="LHH80" s="220"/>
      <c r="LHJ80" s="335"/>
      <c r="LHK80" s="330"/>
      <c r="LHL80" s="330"/>
      <c r="LHM80" s="220"/>
      <c r="LHO80" s="335"/>
      <c r="LHP80" s="330"/>
      <c r="LHQ80" s="330"/>
      <c r="LHR80" s="220"/>
      <c r="LHT80" s="335"/>
      <c r="LHU80" s="330"/>
      <c r="LHV80" s="330"/>
      <c r="LHW80" s="220"/>
      <c r="LHY80" s="335"/>
      <c r="LHZ80" s="330"/>
      <c r="LIA80" s="330"/>
      <c r="LIB80" s="220"/>
      <c r="LID80" s="335"/>
      <c r="LIE80" s="330"/>
      <c r="LIF80" s="330"/>
      <c r="LIG80" s="220"/>
      <c r="LII80" s="335"/>
      <c r="LIJ80" s="330"/>
      <c r="LIK80" s="330"/>
      <c r="LIL80" s="220"/>
      <c r="LIN80" s="335"/>
      <c r="LIO80" s="330"/>
      <c r="LIP80" s="330"/>
      <c r="LIQ80" s="220"/>
      <c r="LIS80" s="335"/>
      <c r="LIT80" s="330"/>
      <c r="LIU80" s="330"/>
      <c r="LIV80" s="220"/>
      <c r="LIX80" s="335"/>
      <c r="LIY80" s="330"/>
      <c r="LIZ80" s="330"/>
      <c r="LJA80" s="220"/>
      <c r="LJC80" s="335"/>
      <c r="LJD80" s="330"/>
      <c r="LJE80" s="330"/>
      <c r="LJF80" s="220"/>
      <c r="LJH80" s="335"/>
      <c r="LJI80" s="330"/>
      <c r="LJJ80" s="330"/>
      <c r="LJK80" s="220"/>
      <c r="LJM80" s="335"/>
      <c r="LJN80" s="330"/>
      <c r="LJO80" s="330"/>
      <c r="LJP80" s="220"/>
      <c r="LJR80" s="335"/>
      <c r="LJS80" s="330"/>
      <c r="LJT80" s="330"/>
      <c r="LJU80" s="220"/>
      <c r="LJW80" s="335"/>
      <c r="LJX80" s="330"/>
      <c r="LJY80" s="330"/>
      <c r="LJZ80" s="220"/>
      <c r="LKB80" s="335"/>
      <c r="LKC80" s="330"/>
      <c r="LKD80" s="330"/>
      <c r="LKE80" s="220"/>
      <c r="LKG80" s="335"/>
      <c r="LKH80" s="330"/>
      <c r="LKI80" s="330"/>
      <c r="LKJ80" s="220"/>
      <c r="LKL80" s="335"/>
      <c r="LKM80" s="330"/>
      <c r="LKN80" s="330"/>
      <c r="LKO80" s="220"/>
      <c r="LKQ80" s="335"/>
      <c r="LKR80" s="330"/>
      <c r="LKS80" s="330"/>
      <c r="LKT80" s="220"/>
      <c r="LKV80" s="335"/>
      <c r="LKW80" s="330"/>
      <c r="LKX80" s="330"/>
      <c r="LKY80" s="220"/>
      <c r="LLA80" s="335"/>
      <c r="LLB80" s="330"/>
      <c r="LLC80" s="330"/>
      <c r="LLD80" s="220"/>
      <c r="LLF80" s="335"/>
      <c r="LLG80" s="330"/>
      <c r="LLH80" s="330"/>
      <c r="LLI80" s="220"/>
      <c r="LLK80" s="335"/>
      <c r="LLL80" s="330"/>
      <c r="LLM80" s="330"/>
      <c r="LLN80" s="220"/>
      <c r="LLP80" s="335"/>
      <c r="LLQ80" s="330"/>
      <c r="LLR80" s="330"/>
      <c r="LLS80" s="220"/>
      <c r="LLU80" s="335"/>
      <c r="LLV80" s="330"/>
      <c r="LLW80" s="330"/>
      <c r="LLX80" s="220"/>
      <c r="LLZ80" s="335"/>
      <c r="LMA80" s="330"/>
      <c r="LMB80" s="330"/>
      <c r="LMC80" s="220"/>
      <c r="LME80" s="335"/>
      <c r="LMF80" s="330"/>
      <c r="LMG80" s="330"/>
      <c r="LMH80" s="220"/>
      <c r="LMJ80" s="335"/>
      <c r="LMK80" s="330"/>
      <c r="LML80" s="330"/>
      <c r="LMM80" s="220"/>
      <c r="LMO80" s="335"/>
      <c r="LMP80" s="330"/>
      <c r="LMQ80" s="330"/>
      <c r="LMR80" s="220"/>
      <c r="LMT80" s="335"/>
      <c r="LMU80" s="330"/>
      <c r="LMV80" s="330"/>
      <c r="LMW80" s="220"/>
      <c r="LMY80" s="335"/>
      <c r="LMZ80" s="330"/>
      <c r="LNA80" s="330"/>
      <c r="LNB80" s="220"/>
      <c r="LND80" s="335"/>
      <c r="LNE80" s="330"/>
      <c r="LNF80" s="330"/>
      <c r="LNG80" s="220"/>
      <c r="LNI80" s="335"/>
      <c r="LNJ80" s="330"/>
      <c r="LNK80" s="330"/>
      <c r="LNL80" s="220"/>
      <c r="LNN80" s="335"/>
      <c r="LNO80" s="330"/>
      <c r="LNP80" s="330"/>
      <c r="LNQ80" s="220"/>
      <c r="LNS80" s="335"/>
      <c r="LNT80" s="330"/>
      <c r="LNU80" s="330"/>
      <c r="LNV80" s="220"/>
      <c r="LNX80" s="335"/>
      <c r="LNY80" s="330"/>
      <c r="LNZ80" s="330"/>
      <c r="LOA80" s="220"/>
      <c r="LOC80" s="335"/>
      <c r="LOD80" s="330"/>
      <c r="LOE80" s="330"/>
      <c r="LOF80" s="220"/>
      <c r="LOH80" s="335"/>
      <c r="LOI80" s="330"/>
      <c r="LOJ80" s="330"/>
      <c r="LOK80" s="220"/>
      <c r="LOM80" s="335"/>
      <c r="LON80" s="330"/>
      <c r="LOO80" s="330"/>
      <c r="LOP80" s="220"/>
      <c r="LOR80" s="335"/>
      <c r="LOS80" s="330"/>
      <c r="LOT80" s="330"/>
      <c r="LOU80" s="220"/>
      <c r="LOW80" s="335"/>
      <c r="LOX80" s="330"/>
      <c r="LOY80" s="330"/>
      <c r="LOZ80" s="220"/>
      <c r="LPB80" s="335"/>
      <c r="LPC80" s="330"/>
      <c r="LPD80" s="330"/>
      <c r="LPE80" s="220"/>
      <c r="LPG80" s="335"/>
      <c r="LPH80" s="330"/>
      <c r="LPI80" s="330"/>
      <c r="LPJ80" s="220"/>
      <c r="LPL80" s="335"/>
      <c r="LPM80" s="330"/>
      <c r="LPN80" s="330"/>
      <c r="LPO80" s="220"/>
      <c r="LPQ80" s="335"/>
      <c r="LPR80" s="330"/>
      <c r="LPS80" s="330"/>
      <c r="LPT80" s="220"/>
      <c r="LPV80" s="335"/>
      <c r="LPW80" s="330"/>
      <c r="LPX80" s="330"/>
      <c r="LPY80" s="220"/>
      <c r="LQA80" s="335"/>
      <c r="LQB80" s="330"/>
      <c r="LQC80" s="330"/>
      <c r="LQD80" s="220"/>
      <c r="LQF80" s="335"/>
      <c r="LQG80" s="330"/>
      <c r="LQH80" s="330"/>
      <c r="LQI80" s="220"/>
      <c r="LQK80" s="335"/>
      <c r="LQL80" s="330"/>
      <c r="LQM80" s="330"/>
      <c r="LQN80" s="220"/>
      <c r="LQP80" s="335"/>
      <c r="LQQ80" s="330"/>
      <c r="LQR80" s="330"/>
      <c r="LQS80" s="220"/>
      <c r="LQU80" s="335"/>
      <c r="LQV80" s="330"/>
      <c r="LQW80" s="330"/>
      <c r="LQX80" s="220"/>
      <c r="LQZ80" s="335"/>
      <c r="LRA80" s="330"/>
      <c r="LRB80" s="330"/>
      <c r="LRC80" s="220"/>
      <c r="LRE80" s="335"/>
      <c r="LRF80" s="330"/>
      <c r="LRG80" s="330"/>
      <c r="LRH80" s="220"/>
      <c r="LRJ80" s="335"/>
      <c r="LRK80" s="330"/>
      <c r="LRL80" s="330"/>
      <c r="LRM80" s="220"/>
      <c r="LRO80" s="335"/>
      <c r="LRP80" s="330"/>
      <c r="LRQ80" s="330"/>
      <c r="LRR80" s="220"/>
      <c r="LRT80" s="335"/>
      <c r="LRU80" s="330"/>
      <c r="LRV80" s="330"/>
      <c r="LRW80" s="220"/>
      <c r="LRY80" s="335"/>
      <c r="LRZ80" s="330"/>
      <c r="LSA80" s="330"/>
      <c r="LSB80" s="220"/>
      <c r="LSD80" s="335"/>
      <c r="LSE80" s="330"/>
      <c r="LSF80" s="330"/>
      <c r="LSG80" s="220"/>
      <c r="LSI80" s="335"/>
      <c r="LSJ80" s="330"/>
      <c r="LSK80" s="330"/>
      <c r="LSL80" s="220"/>
      <c r="LSN80" s="335"/>
      <c r="LSO80" s="330"/>
      <c r="LSP80" s="330"/>
      <c r="LSQ80" s="220"/>
      <c r="LSS80" s="335"/>
      <c r="LST80" s="330"/>
      <c r="LSU80" s="330"/>
      <c r="LSV80" s="220"/>
      <c r="LSX80" s="335"/>
      <c r="LSY80" s="330"/>
      <c r="LSZ80" s="330"/>
      <c r="LTA80" s="220"/>
      <c r="LTC80" s="335"/>
      <c r="LTD80" s="330"/>
      <c r="LTE80" s="330"/>
      <c r="LTF80" s="220"/>
      <c r="LTH80" s="335"/>
      <c r="LTI80" s="330"/>
      <c r="LTJ80" s="330"/>
      <c r="LTK80" s="220"/>
      <c r="LTM80" s="335"/>
      <c r="LTN80" s="330"/>
      <c r="LTO80" s="330"/>
      <c r="LTP80" s="220"/>
      <c r="LTR80" s="335"/>
      <c r="LTS80" s="330"/>
      <c r="LTT80" s="330"/>
      <c r="LTU80" s="220"/>
      <c r="LTW80" s="335"/>
      <c r="LTX80" s="330"/>
      <c r="LTY80" s="330"/>
      <c r="LTZ80" s="220"/>
      <c r="LUB80" s="335"/>
      <c r="LUC80" s="330"/>
      <c r="LUD80" s="330"/>
      <c r="LUE80" s="220"/>
      <c r="LUG80" s="335"/>
      <c r="LUH80" s="330"/>
      <c r="LUI80" s="330"/>
      <c r="LUJ80" s="220"/>
      <c r="LUL80" s="335"/>
      <c r="LUM80" s="330"/>
      <c r="LUN80" s="330"/>
      <c r="LUO80" s="220"/>
      <c r="LUQ80" s="335"/>
      <c r="LUR80" s="330"/>
      <c r="LUS80" s="330"/>
      <c r="LUT80" s="220"/>
      <c r="LUV80" s="335"/>
      <c r="LUW80" s="330"/>
      <c r="LUX80" s="330"/>
      <c r="LUY80" s="220"/>
      <c r="LVA80" s="335"/>
      <c r="LVB80" s="330"/>
      <c r="LVC80" s="330"/>
      <c r="LVD80" s="220"/>
      <c r="LVF80" s="335"/>
      <c r="LVG80" s="330"/>
      <c r="LVH80" s="330"/>
      <c r="LVI80" s="220"/>
      <c r="LVK80" s="335"/>
      <c r="LVL80" s="330"/>
      <c r="LVM80" s="330"/>
      <c r="LVN80" s="220"/>
      <c r="LVP80" s="335"/>
      <c r="LVQ80" s="330"/>
      <c r="LVR80" s="330"/>
      <c r="LVS80" s="220"/>
      <c r="LVU80" s="335"/>
      <c r="LVV80" s="330"/>
      <c r="LVW80" s="330"/>
      <c r="LVX80" s="220"/>
      <c r="LVZ80" s="335"/>
      <c r="LWA80" s="330"/>
      <c r="LWB80" s="330"/>
      <c r="LWC80" s="220"/>
      <c r="LWE80" s="335"/>
      <c r="LWF80" s="330"/>
      <c r="LWG80" s="330"/>
      <c r="LWH80" s="220"/>
      <c r="LWJ80" s="335"/>
      <c r="LWK80" s="330"/>
      <c r="LWL80" s="330"/>
      <c r="LWM80" s="220"/>
      <c r="LWO80" s="335"/>
      <c r="LWP80" s="330"/>
      <c r="LWQ80" s="330"/>
      <c r="LWR80" s="220"/>
      <c r="LWT80" s="335"/>
      <c r="LWU80" s="330"/>
      <c r="LWV80" s="330"/>
      <c r="LWW80" s="220"/>
      <c r="LWY80" s="335"/>
      <c r="LWZ80" s="330"/>
      <c r="LXA80" s="330"/>
      <c r="LXB80" s="220"/>
      <c r="LXD80" s="335"/>
      <c r="LXE80" s="330"/>
      <c r="LXF80" s="330"/>
      <c r="LXG80" s="220"/>
      <c r="LXI80" s="335"/>
      <c r="LXJ80" s="330"/>
      <c r="LXK80" s="330"/>
      <c r="LXL80" s="220"/>
      <c r="LXN80" s="335"/>
      <c r="LXO80" s="330"/>
      <c r="LXP80" s="330"/>
      <c r="LXQ80" s="220"/>
      <c r="LXS80" s="335"/>
      <c r="LXT80" s="330"/>
      <c r="LXU80" s="330"/>
      <c r="LXV80" s="220"/>
      <c r="LXX80" s="335"/>
      <c r="LXY80" s="330"/>
      <c r="LXZ80" s="330"/>
      <c r="LYA80" s="220"/>
      <c r="LYC80" s="335"/>
      <c r="LYD80" s="330"/>
      <c r="LYE80" s="330"/>
      <c r="LYF80" s="220"/>
      <c r="LYH80" s="335"/>
      <c r="LYI80" s="330"/>
      <c r="LYJ80" s="330"/>
      <c r="LYK80" s="220"/>
      <c r="LYM80" s="335"/>
      <c r="LYN80" s="330"/>
      <c r="LYO80" s="330"/>
      <c r="LYP80" s="220"/>
      <c r="LYR80" s="335"/>
      <c r="LYS80" s="330"/>
      <c r="LYT80" s="330"/>
      <c r="LYU80" s="220"/>
      <c r="LYW80" s="335"/>
      <c r="LYX80" s="330"/>
      <c r="LYY80" s="330"/>
      <c r="LYZ80" s="220"/>
      <c r="LZB80" s="335"/>
      <c r="LZC80" s="330"/>
      <c r="LZD80" s="330"/>
      <c r="LZE80" s="220"/>
      <c r="LZG80" s="335"/>
      <c r="LZH80" s="330"/>
      <c r="LZI80" s="330"/>
      <c r="LZJ80" s="220"/>
      <c r="LZL80" s="335"/>
      <c r="LZM80" s="330"/>
      <c r="LZN80" s="330"/>
      <c r="LZO80" s="220"/>
      <c r="LZQ80" s="335"/>
      <c r="LZR80" s="330"/>
      <c r="LZS80" s="330"/>
      <c r="LZT80" s="220"/>
      <c r="LZV80" s="335"/>
      <c r="LZW80" s="330"/>
      <c r="LZX80" s="330"/>
      <c r="LZY80" s="220"/>
      <c r="MAA80" s="335"/>
      <c r="MAB80" s="330"/>
      <c r="MAC80" s="330"/>
      <c r="MAD80" s="220"/>
      <c r="MAF80" s="335"/>
      <c r="MAG80" s="330"/>
      <c r="MAH80" s="330"/>
      <c r="MAI80" s="220"/>
      <c r="MAK80" s="335"/>
      <c r="MAL80" s="330"/>
      <c r="MAM80" s="330"/>
      <c r="MAN80" s="220"/>
      <c r="MAP80" s="335"/>
      <c r="MAQ80" s="330"/>
      <c r="MAR80" s="330"/>
      <c r="MAS80" s="220"/>
      <c r="MAU80" s="335"/>
      <c r="MAV80" s="330"/>
      <c r="MAW80" s="330"/>
      <c r="MAX80" s="220"/>
      <c r="MAZ80" s="335"/>
      <c r="MBA80" s="330"/>
      <c r="MBB80" s="330"/>
      <c r="MBC80" s="220"/>
      <c r="MBE80" s="335"/>
      <c r="MBF80" s="330"/>
      <c r="MBG80" s="330"/>
      <c r="MBH80" s="220"/>
      <c r="MBJ80" s="335"/>
      <c r="MBK80" s="330"/>
      <c r="MBL80" s="330"/>
      <c r="MBM80" s="220"/>
      <c r="MBO80" s="335"/>
      <c r="MBP80" s="330"/>
      <c r="MBQ80" s="330"/>
      <c r="MBR80" s="220"/>
      <c r="MBT80" s="335"/>
      <c r="MBU80" s="330"/>
      <c r="MBV80" s="330"/>
      <c r="MBW80" s="220"/>
      <c r="MBY80" s="335"/>
      <c r="MBZ80" s="330"/>
      <c r="MCA80" s="330"/>
      <c r="MCB80" s="220"/>
      <c r="MCD80" s="335"/>
      <c r="MCE80" s="330"/>
      <c r="MCF80" s="330"/>
      <c r="MCG80" s="220"/>
      <c r="MCI80" s="335"/>
      <c r="MCJ80" s="330"/>
      <c r="MCK80" s="330"/>
      <c r="MCL80" s="220"/>
      <c r="MCN80" s="335"/>
      <c r="MCO80" s="330"/>
      <c r="MCP80" s="330"/>
      <c r="MCQ80" s="220"/>
      <c r="MCS80" s="335"/>
      <c r="MCT80" s="330"/>
      <c r="MCU80" s="330"/>
      <c r="MCV80" s="220"/>
      <c r="MCX80" s="335"/>
      <c r="MCY80" s="330"/>
      <c r="MCZ80" s="330"/>
      <c r="MDA80" s="220"/>
      <c r="MDC80" s="335"/>
      <c r="MDD80" s="330"/>
      <c r="MDE80" s="330"/>
      <c r="MDF80" s="220"/>
      <c r="MDH80" s="335"/>
      <c r="MDI80" s="330"/>
      <c r="MDJ80" s="330"/>
      <c r="MDK80" s="220"/>
      <c r="MDM80" s="335"/>
      <c r="MDN80" s="330"/>
      <c r="MDO80" s="330"/>
      <c r="MDP80" s="220"/>
      <c r="MDR80" s="335"/>
      <c r="MDS80" s="330"/>
      <c r="MDT80" s="330"/>
      <c r="MDU80" s="220"/>
      <c r="MDW80" s="335"/>
      <c r="MDX80" s="330"/>
      <c r="MDY80" s="330"/>
      <c r="MDZ80" s="220"/>
      <c r="MEB80" s="335"/>
      <c r="MEC80" s="330"/>
      <c r="MED80" s="330"/>
      <c r="MEE80" s="220"/>
      <c r="MEG80" s="335"/>
      <c r="MEH80" s="330"/>
      <c r="MEI80" s="330"/>
      <c r="MEJ80" s="220"/>
      <c r="MEL80" s="335"/>
      <c r="MEM80" s="330"/>
      <c r="MEN80" s="330"/>
      <c r="MEO80" s="220"/>
      <c r="MEQ80" s="335"/>
      <c r="MER80" s="330"/>
      <c r="MES80" s="330"/>
      <c r="MET80" s="220"/>
      <c r="MEV80" s="335"/>
      <c r="MEW80" s="330"/>
      <c r="MEX80" s="330"/>
      <c r="MEY80" s="220"/>
      <c r="MFA80" s="335"/>
      <c r="MFB80" s="330"/>
      <c r="MFC80" s="330"/>
      <c r="MFD80" s="220"/>
      <c r="MFF80" s="335"/>
      <c r="MFG80" s="330"/>
      <c r="MFH80" s="330"/>
      <c r="MFI80" s="220"/>
      <c r="MFK80" s="335"/>
      <c r="MFL80" s="330"/>
      <c r="MFM80" s="330"/>
      <c r="MFN80" s="220"/>
      <c r="MFP80" s="335"/>
      <c r="MFQ80" s="330"/>
      <c r="MFR80" s="330"/>
      <c r="MFS80" s="220"/>
      <c r="MFU80" s="335"/>
      <c r="MFV80" s="330"/>
      <c r="MFW80" s="330"/>
      <c r="MFX80" s="220"/>
      <c r="MFZ80" s="335"/>
      <c r="MGA80" s="330"/>
      <c r="MGB80" s="330"/>
      <c r="MGC80" s="220"/>
      <c r="MGE80" s="335"/>
      <c r="MGF80" s="330"/>
      <c r="MGG80" s="330"/>
      <c r="MGH80" s="220"/>
      <c r="MGJ80" s="335"/>
      <c r="MGK80" s="330"/>
      <c r="MGL80" s="330"/>
      <c r="MGM80" s="220"/>
      <c r="MGO80" s="335"/>
      <c r="MGP80" s="330"/>
      <c r="MGQ80" s="330"/>
      <c r="MGR80" s="220"/>
      <c r="MGT80" s="335"/>
      <c r="MGU80" s="330"/>
      <c r="MGV80" s="330"/>
      <c r="MGW80" s="220"/>
      <c r="MGY80" s="335"/>
      <c r="MGZ80" s="330"/>
      <c r="MHA80" s="330"/>
      <c r="MHB80" s="220"/>
      <c r="MHD80" s="335"/>
      <c r="MHE80" s="330"/>
      <c r="MHF80" s="330"/>
      <c r="MHG80" s="220"/>
      <c r="MHI80" s="335"/>
      <c r="MHJ80" s="330"/>
      <c r="MHK80" s="330"/>
      <c r="MHL80" s="220"/>
      <c r="MHN80" s="335"/>
      <c r="MHO80" s="330"/>
      <c r="MHP80" s="330"/>
      <c r="MHQ80" s="220"/>
      <c r="MHS80" s="335"/>
      <c r="MHT80" s="330"/>
      <c r="MHU80" s="330"/>
      <c r="MHV80" s="220"/>
      <c r="MHX80" s="335"/>
      <c r="MHY80" s="330"/>
      <c r="MHZ80" s="330"/>
      <c r="MIA80" s="220"/>
      <c r="MIC80" s="335"/>
      <c r="MID80" s="330"/>
      <c r="MIE80" s="330"/>
      <c r="MIF80" s="220"/>
      <c r="MIH80" s="335"/>
      <c r="MII80" s="330"/>
      <c r="MIJ80" s="330"/>
      <c r="MIK80" s="220"/>
      <c r="MIM80" s="335"/>
      <c r="MIN80" s="330"/>
      <c r="MIO80" s="330"/>
      <c r="MIP80" s="220"/>
      <c r="MIR80" s="335"/>
      <c r="MIS80" s="330"/>
      <c r="MIT80" s="330"/>
      <c r="MIU80" s="220"/>
      <c r="MIW80" s="335"/>
      <c r="MIX80" s="330"/>
      <c r="MIY80" s="330"/>
      <c r="MIZ80" s="220"/>
      <c r="MJB80" s="335"/>
      <c r="MJC80" s="330"/>
      <c r="MJD80" s="330"/>
      <c r="MJE80" s="220"/>
      <c r="MJG80" s="335"/>
      <c r="MJH80" s="330"/>
      <c r="MJI80" s="330"/>
      <c r="MJJ80" s="220"/>
      <c r="MJL80" s="335"/>
      <c r="MJM80" s="330"/>
      <c r="MJN80" s="330"/>
      <c r="MJO80" s="220"/>
      <c r="MJQ80" s="335"/>
      <c r="MJR80" s="330"/>
      <c r="MJS80" s="330"/>
      <c r="MJT80" s="220"/>
      <c r="MJV80" s="335"/>
      <c r="MJW80" s="330"/>
      <c r="MJX80" s="330"/>
      <c r="MJY80" s="220"/>
      <c r="MKA80" s="335"/>
      <c r="MKB80" s="330"/>
      <c r="MKC80" s="330"/>
      <c r="MKD80" s="220"/>
      <c r="MKF80" s="335"/>
      <c r="MKG80" s="330"/>
      <c r="MKH80" s="330"/>
      <c r="MKI80" s="220"/>
      <c r="MKK80" s="335"/>
      <c r="MKL80" s="330"/>
      <c r="MKM80" s="330"/>
      <c r="MKN80" s="220"/>
      <c r="MKP80" s="335"/>
      <c r="MKQ80" s="330"/>
      <c r="MKR80" s="330"/>
      <c r="MKS80" s="220"/>
      <c r="MKU80" s="335"/>
      <c r="MKV80" s="330"/>
      <c r="MKW80" s="330"/>
      <c r="MKX80" s="220"/>
      <c r="MKZ80" s="335"/>
      <c r="MLA80" s="330"/>
      <c r="MLB80" s="330"/>
      <c r="MLC80" s="220"/>
      <c r="MLE80" s="335"/>
      <c r="MLF80" s="330"/>
      <c r="MLG80" s="330"/>
      <c r="MLH80" s="220"/>
      <c r="MLJ80" s="335"/>
      <c r="MLK80" s="330"/>
      <c r="MLL80" s="330"/>
      <c r="MLM80" s="220"/>
      <c r="MLO80" s="335"/>
      <c r="MLP80" s="330"/>
      <c r="MLQ80" s="330"/>
      <c r="MLR80" s="220"/>
      <c r="MLT80" s="335"/>
      <c r="MLU80" s="330"/>
      <c r="MLV80" s="330"/>
      <c r="MLW80" s="220"/>
      <c r="MLY80" s="335"/>
      <c r="MLZ80" s="330"/>
      <c r="MMA80" s="330"/>
      <c r="MMB80" s="220"/>
      <c r="MMD80" s="335"/>
      <c r="MME80" s="330"/>
      <c r="MMF80" s="330"/>
      <c r="MMG80" s="220"/>
      <c r="MMI80" s="335"/>
      <c r="MMJ80" s="330"/>
      <c r="MMK80" s="330"/>
      <c r="MML80" s="220"/>
      <c r="MMN80" s="335"/>
      <c r="MMO80" s="330"/>
      <c r="MMP80" s="330"/>
      <c r="MMQ80" s="220"/>
      <c r="MMS80" s="335"/>
      <c r="MMT80" s="330"/>
      <c r="MMU80" s="330"/>
      <c r="MMV80" s="220"/>
      <c r="MMX80" s="335"/>
      <c r="MMY80" s="330"/>
      <c r="MMZ80" s="330"/>
      <c r="MNA80" s="220"/>
      <c r="MNC80" s="335"/>
      <c r="MND80" s="330"/>
      <c r="MNE80" s="330"/>
      <c r="MNF80" s="220"/>
      <c r="MNH80" s="335"/>
      <c r="MNI80" s="330"/>
      <c r="MNJ80" s="330"/>
      <c r="MNK80" s="220"/>
      <c r="MNM80" s="335"/>
      <c r="MNN80" s="330"/>
      <c r="MNO80" s="330"/>
      <c r="MNP80" s="220"/>
      <c r="MNR80" s="335"/>
      <c r="MNS80" s="330"/>
      <c r="MNT80" s="330"/>
      <c r="MNU80" s="220"/>
      <c r="MNW80" s="335"/>
      <c r="MNX80" s="330"/>
      <c r="MNY80" s="330"/>
      <c r="MNZ80" s="220"/>
      <c r="MOB80" s="335"/>
      <c r="MOC80" s="330"/>
      <c r="MOD80" s="330"/>
      <c r="MOE80" s="220"/>
      <c r="MOG80" s="335"/>
      <c r="MOH80" s="330"/>
      <c r="MOI80" s="330"/>
      <c r="MOJ80" s="220"/>
      <c r="MOL80" s="335"/>
      <c r="MOM80" s="330"/>
      <c r="MON80" s="330"/>
      <c r="MOO80" s="220"/>
      <c r="MOQ80" s="335"/>
      <c r="MOR80" s="330"/>
      <c r="MOS80" s="330"/>
      <c r="MOT80" s="220"/>
      <c r="MOV80" s="335"/>
      <c r="MOW80" s="330"/>
      <c r="MOX80" s="330"/>
      <c r="MOY80" s="220"/>
      <c r="MPA80" s="335"/>
      <c r="MPB80" s="330"/>
      <c r="MPC80" s="330"/>
      <c r="MPD80" s="220"/>
      <c r="MPF80" s="335"/>
      <c r="MPG80" s="330"/>
      <c r="MPH80" s="330"/>
      <c r="MPI80" s="220"/>
      <c r="MPK80" s="335"/>
      <c r="MPL80" s="330"/>
      <c r="MPM80" s="330"/>
      <c r="MPN80" s="220"/>
      <c r="MPP80" s="335"/>
      <c r="MPQ80" s="330"/>
      <c r="MPR80" s="330"/>
      <c r="MPS80" s="220"/>
      <c r="MPU80" s="335"/>
      <c r="MPV80" s="330"/>
      <c r="MPW80" s="330"/>
      <c r="MPX80" s="220"/>
      <c r="MPZ80" s="335"/>
      <c r="MQA80" s="330"/>
      <c r="MQB80" s="330"/>
      <c r="MQC80" s="220"/>
      <c r="MQE80" s="335"/>
      <c r="MQF80" s="330"/>
      <c r="MQG80" s="330"/>
      <c r="MQH80" s="220"/>
      <c r="MQJ80" s="335"/>
      <c r="MQK80" s="330"/>
      <c r="MQL80" s="330"/>
      <c r="MQM80" s="220"/>
      <c r="MQO80" s="335"/>
      <c r="MQP80" s="330"/>
      <c r="MQQ80" s="330"/>
      <c r="MQR80" s="220"/>
      <c r="MQT80" s="335"/>
      <c r="MQU80" s="330"/>
      <c r="MQV80" s="330"/>
      <c r="MQW80" s="220"/>
      <c r="MQY80" s="335"/>
      <c r="MQZ80" s="330"/>
      <c r="MRA80" s="330"/>
      <c r="MRB80" s="220"/>
      <c r="MRD80" s="335"/>
      <c r="MRE80" s="330"/>
      <c r="MRF80" s="330"/>
      <c r="MRG80" s="220"/>
      <c r="MRI80" s="335"/>
      <c r="MRJ80" s="330"/>
      <c r="MRK80" s="330"/>
      <c r="MRL80" s="220"/>
      <c r="MRN80" s="335"/>
      <c r="MRO80" s="330"/>
      <c r="MRP80" s="330"/>
      <c r="MRQ80" s="220"/>
      <c r="MRS80" s="335"/>
      <c r="MRT80" s="330"/>
      <c r="MRU80" s="330"/>
      <c r="MRV80" s="220"/>
      <c r="MRX80" s="335"/>
      <c r="MRY80" s="330"/>
      <c r="MRZ80" s="330"/>
      <c r="MSA80" s="220"/>
      <c r="MSC80" s="335"/>
      <c r="MSD80" s="330"/>
      <c r="MSE80" s="330"/>
      <c r="MSF80" s="220"/>
      <c r="MSH80" s="335"/>
      <c r="MSI80" s="330"/>
      <c r="MSJ80" s="330"/>
      <c r="MSK80" s="220"/>
      <c r="MSM80" s="335"/>
      <c r="MSN80" s="330"/>
      <c r="MSO80" s="330"/>
      <c r="MSP80" s="220"/>
      <c r="MSR80" s="335"/>
      <c r="MSS80" s="330"/>
      <c r="MST80" s="330"/>
      <c r="MSU80" s="220"/>
      <c r="MSW80" s="335"/>
      <c r="MSX80" s="330"/>
      <c r="MSY80" s="330"/>
      <c r="MSZ80" s="220"/>
      <c r="MTB80" s="335"/>
      <c r="MTC80" s="330"/>
      <c r="MTD80" s="330"/>
      <c r="MTE80" s="220"/>
      <c r="MTG80" s="335"/>
      <c r="MTH80" s="330"/>
      <c r="MTI80" s="330"/>
      <c r="MTJ80" s="220"/>
      <c r="MTL80" s="335"/>
      <c r="MTM80" s="330"/>
      <c r="MTN80" s="330"/>
      <c r="MTO80" s="220"/>
      <c r="MTQ80" s="335"/>
      <c r="MTR80" s="330"/>
      <c r="MTS80" s="330"/>
      <c r="MTT80" s="220"/>
      <c r="MTV80" s="335"/>
      <c r="MTW80" s="330"/>
      <c r="MTX80" s="330"/>
      <c r="MTY80" s="220"/>
      <c r="MUA80" s="335"/>
      <c r="MUB80" s="330"/>
      <c r="MUC80" s="330"/>
      <c r="MUD80" s="220"/>
      <c r="MUF80" s="335"/>
      <c r="MUG80" s="330"/>
      <c r="MUH80" s="330"/>
      <c r="MUI80" s="220"/>
      <c r="MUK80" s="335"/>
      <c r="MUL80" s="330"/>
      <c r="MUM80" s="330"/>
      <c r="MUN80" s="220"/>
      <c r="MUP80" s="335"/>
      <c r="MUQ80" s="330"/>
      <c r="MUR80" s="330"/>
      <c r="MUS80" s="220"/>
      <c r="MUU80" s="335"/>
      <c r="MUV80" s="330"/>
      <c r="MUW80" s="330"/>
      <c r="MUX80" s="220"/>
      <c r="MUZ80" s="335"/>
      <c r="MVA80" s="330"/>
      <c r="MVB80" s="330"/>
      <c r="MVC80" s="220"/>
      <c r="MVE80" s="335"/>
      <c r="MVF80" s="330"/>
      <c r="MVG80" s="330"/>
      <c r="MVH80" s="220"/>
      <c r="MVJ80" s="335"/>
      <c r="MVK80" s="330"/>
      <c r="MVL80" s="330"/>
      <c r="MVM80" s="220"/>
      <c r="MVO80" s="335"/>
      <c r="MVP80" s="330"/>
      <c r="MVQ80" s="330"/>
      <c r="MVR80" s="220"/>
      <c r="MVT80" s="335"/>
      <c r="MVU80" s="330"/>
      <c r="MVV80" s="330"/>
      <c r="MVW80" s="220"/>
      <c r="MVY80" s="335"/>
      <c r="MVZ80" s="330"/>
      <c r="MWA80" s="330"/>
      <c r="MWB80" s="220"/>
      <c r="MWD80" s="335"/>
      <c r="MWE80" s="330"/>
      <c r="MWF80" s="330"/>
      <c r="MWG80" s="220"/>
      <c r="MWI80" s="335"/>
      <c r="MWJ80" s="330"/>
      <c r="MWK80" s="330"/>
      <c r="MWL80" s="220"/>
      <c r="MWN80" s="335"/>
      <c r="MWO80" s="330"/>
      <c r="MWP80" s="330"/>
      <c r="MWQ80" s="220"/>
      <c r="MWS80" s="335"/>
      <c r="MWT80" s="330"/>
      <c r="MWU80" s="330"/>
      <c r="MWV80" s="220"/>
      <c r="MWX80" s="335"/>
      <c r="MWY80" s="330"/>
      <c r="MWZ80" s="330"/>
      <c r="MXA80" s="220"/>
      <c r="MXC80" s="335"/>
      <c r="MXD80" s="330"/>
      <c r="MXE80" s="330"/>
      <c r="MXF80" s="220"/>
      <c r="MXH80" s="335"/>
      <c r="MXI80" s="330"/>
      <c r="MXJ80" s="330"/>
      <c r="MXK80" s="220"/>
      <c r="MXM80" s="335"/>
      <c r="MXN80" s="330"/>
      <c r="MXO80" s="330"/>
      <c r="MXP80" s="220"/>
      <c r="MXR80" s="335"/>
      <c r="MXS80" s="330"/>
      <c r="MXT80" s="330"/>
      <c r="MXU80" s="220"/>
      <c r="MXW80" s="335"/>
      <c r="MXX80" s="330"/>
      <c r="MXY80" s="330"/>
      <c r="MXZ80" s="220"/>
      <c r="MYB80" s="335"/>
      <c r="MYC80" s="330"/>
      <c r="MYD80" s="330"/>
      <c r="MYE80" s="220"/>
      <c r="MYG80" s="335"/>
      <c r="MYH80" s="330"/>
      <c r="MYI80" s="330"/>
      <c r="MYJ80" s="220"/>
      <c r="MYL80" s="335"/>
      <c r="MYM80" s="330"/>
      <c r="MYN80" s="330"/>
      <c r="MYO80" s="220"/>
      <c r="MYQ80" s="335"/>
      <c r="MYR80" s="330"/>
      <c r="MYS80" s="330"/>
      <c r="MYT80" s="220"/>
      <c r="MYV80" s="335"/>
      <c r="MYW80" s="330"/>
      <c r="MYX80" s="330"/>
      <c r="MYY80" s="220"/>
      <c r="MZA80" s="335"/>
      <c r="MZB80" s="330"/>
      <c r="MZC80" s="330"/>
      <c r="MZD80" s="220"/>
      <c r="MZF80" s="335"/>
      <c r="MZG80" s="330"/>
      <c r="MZH80" s="330"/>
      <c r="MZI80" s="220"/>
      <c r="MZK80" s="335"/>
      <c r="MZL80" s="330"/>
      <c r="MZM80" s="330"/>
      <c r="MZN80" s="220"/>
      <c r="MZP80" s="335"/>
      <c r="MZQ80" s="330"/>
      <c r="MZR80" s="330"/>
      <c r="MZS80" s="220"/>
      <c r="MZU80" s="335"/>
      <c r="MZV80" s="330"/>
      <c r="MZW80" s="330"/>
      <c r="MZX80" s="220"/>
      <c r="MZZ80" s="335"/>
      <c r="NAA80" s="330"/>
      <c r="NAB80" s="330"/>
      <c r="NAC80" s="220"/>
      <c r="NAE80" s="335"/>
      <c r="NAF80" s="330"/>
      <c r="NAG80" s="330"/>
      <c r="NAH80" s="220"/>
      <c r="NAJ80" s="335"/>
      <c r="NAK80" s="330"/>
      <c r="NAL80" s="330"/>
      <c r="NAM80" s="220"/>
      <c r="NAO80" s="335"/>
      <c r="NAP80" s="330"/>
      <c r="NAQ80" s="330"/>
      <c r="NAR80" s="220"/>
      <c r="NAT80" s="335"/>
      <c r="NAU80" s="330"/>
      <c r="NAV80" s="330"/>
      <c r="NAW80" s="220"/>
      <c r="NAY80" s="335"/>
      <c r="NAZ80" s="330"/>
      <c r="NBA80" s="330"/>
      <c r="NBB80" s="220"/>
      <c r="NBD80" s="335"/>
      <c r="NBE80" s="330"/>
      <c r="NBF80" s="330"/>
      <c r="NBG80" s="220"/>
      <c r="NBI80" s="335"/>
      <c r="NBJ80" s="330"/>
      <c r="NBK80" s="330"/>
      <c r="NBL80" s="220"/>
      <c r="NBN80" s="335"/>
      <c r="NBO80" s="330"/>
      <c r="NBP80" s="330"/>
      <c r="NBQ80" s="220"/>
      <c r="NBS80" s="335"/>
      <c r="NBT80" s="330"/>
      <c r="NBU80" s="330"/>
      <c r="NBV80" s="220"/>
      <c r="NBX80" s="335"/>
      <c r="NBY80" s="330"/>
      <c r="NBZ80" s="330"/>
      <c r="NCA80" s="220"/>
      <c r="NCC80" s="335"/>
      <c r="NCD80" s="330"/>
      <c r="NCE80" s="330"/>
      <c r="NCF80" s="220"/>
      <c r="NCH80" s="335"/>
      <c r="NCI80" s="330"/>
      <c r="NCJ80" s="330"/>
      <c r="NCK80" s="220"/>
      <c r="NCM80" s="335"/>
      <c r="NCN80" s="330"/>
      <c r="NCO80" s="330"/>
      <c r="NCP80" s="220"/>
      <c r="NCR80" s="335"/>
      <c r="NCS80" s="330"/>
      <c r="NCT80" s="330"/>
      <c r="NCU80" s="220"/>
      <c r="NCW80" s="335"/>
      <c r="NCX80" s="330"/>
      <c r="NCY80" s="330"/>
      <c r="NCZ80" s="220"/>
      <c r="NDB80" s="335"/>
      <c r="NDC80" s="330"/>
      <c r="NDD80" s="330"/>
      <c r="NDE80" s="220"/>
      <c r="NDG80" s="335"/>
      <c r="NDH80" s="330"/>
      <c r="NDI80" s="330"/>
      <c r="NDJ80" s="220"/>
      <c r="NDL80" s="335"/>
      <c r="NDM80" s="330"/>
      <c r="NDN80" s="330"/>
      <c r="NDO80" s="220"/>
      <c r="NDQ80" s="335"/>
      <c r="NDR80" s="330"/>
      <c r="NDS80" s="330"/>
      <c r="NDT80" s="220"/>
      <c r="NDV80" s="335"/>
      <c r="NDW80" s="330"/>
      <c r="NDX80" s="330"/>
      <c r="NDY80" s="220"/>
      <c r="NEA80" s="335"/>
      <c r="NEB80" s="330"/>
      <c r="NEC80" s="330"/>
      <c r="NED80" s="220"/>
      <c r="NEF80" s="335"/>
      <c r="NEG80" s="330"/>
      <c r="NEH80" s="330"/>
      <c r="NEI80" s="220"/>
      <c r="NEK80" s="335"/>
      <c r="NEL80" s="330"/>
      <c r="NEM80" s="330"/>
      <c r="NEN80" s="220"/>
      <c r="NEP80" s="335"/>
      <c r="NEQ80" s="330"/>
      <c r="NER80" s="330"/>
      <c r="NES80" s="220"/>
      <c r="NEU80" s="335"/>
      <c r="NEV80" s="330"/>
      <c r="NEW80" s="330"/>
      <c r="NEX80" s="220"/>
      <c r="NEZ80" s="335"/>
      <c r="NFA80" s="330"/>
      <c r="NFB80" s="330"/>
      <c r="NFC80" s="220"/>
      <c r="NFE80" s="335"/>
      <c r="NFF80" s="330"/>
      <c r="NFG80" s="330"/>
      <c r="NFH80" s="220"/>
      <c r="NFJ80" s="335"/>
      <c r="NFK80" s="330"/>
      <c r="NFL80" s="330"/>
      <c r="NFM80" s="220"/>
      <c r="NFO80" s="335"/>
      <c r="NFP80" s="330"/>
      <c r="NFQ80" s="330"/>
      <c r="NFR80" s="220"/>
      <c r="NFT80" s="335"/>
      <c r="NFU80" s="330"/>
      <c r="NFV80" s="330"/>
      <c r="NFW80" s="220"/>
      <c r="NFY80" s="335"/>
      <c r="NFZ80" s="330"/>
      <c r="NGA80" s="330"/>
      <c r="NGB80" s="220"/>
      <c r="NGD80" s="335"/>
      <c r="NGE80" s="330"/>
      <c r="NGF80" s="330"/>
      <c r="NGG80" s="220"/>
      <c r="NGI80" s="335"/>
      <c r="NGJ80" s="330"/>
      <c r="NGK80" s="330"/>
      <c r="NGL80" s="220"/>
      <c r="NGN80" s="335"/>
      <c r="NGO80" s="330"/>
      <c r="NGP80" s="330"/>
      <c r="NGQ80" s="220"/>
      <c r="NGS80" s="335"/>
      <c r="NGT80" s="330"/>
      <c r="NGU80" s="330"/>
      <c r="NGV80" s="220"/>
      <c r="NGX80" s="335"/>
      <c r="NGY80" s="330"/>
      <c r="NGZ80" s="330"/>
      <c r="NHA80" s="220"/>
      <c r="NHC80" s="335"/>
      <c r="NHD80" s="330"/>
      <c r="NHE80" s="330"/>
      <c r="NHF80" s="220"/>
      <c r="NHH80" s="335"/>
      <c r="NHI80" s="330"/>
      <c r="NHJ80" s="330"/>
      <c r="NHK80" s="220"/>
      <c r="NHM80" s="335"/>
      <c r="NHN80" s="330"/>
      <c r="NHO80" s="330"/>
      <c r="NHP80" s="220"/>
      <c r="NHR80" s="335"/>
      <c r="NHS80" s="330"/>
      <c r="NHT80" s="330"/>
      <c r="NHU80" s="220"/>
      <c r="NHW80" s="335"/>
      <c r="NHX80" s="330"/>
      <c r="NHY80" s="330"/>
      <c r="NHZ80" s="220"/>
      <c r="NIB80" s="335"/>
      <c r="NIC80" s="330"/>
      <c r="NID80" s="330"/>
      <c r="NIE80" s="220"/>
      <c r="NIG80" s="335"/>
      <c r="NIH80" s="330"/>
      <c r="NII80" s="330"/>
      <c r="NIJ80" s="220"/>
      <c r="NIL80" s="335"/>
      <c r="NIM80" s="330"/>
      <c r="NIN80" s="330"/>
      <c r="NIO80" s="220"/>
      <c r="NIQ80" s="335"/>
      <c r="NIR80" s="330"/>
      <c r="NIS80" s="330"/>
      <c r="NIT80" s="220"/>
      <c r="NIV80" s="335"/>
      <c r="NIW80" s="330"/>
      <c r="NIX80" s="330"/>
      <c r="NIY80" s="220"/>
      <c r="NJA80" s="335"/>
      <c r="NJB80" s="330"/>
      <c r="NJC80" s="330"/>
      <c r="NJD80" s="220"/>
      <c r="NJF80" s="335"/>
      <c r="NJG80" s="330"/>
      <c r="NJH80" s="330"/>
      <c r="NJI80" s="220"/>
      <c r="NJK80" s="335"/>
      <c r="NJL80" s="330"/>
      <c r="NJM80" s="330"/>
      <c r="NJN80" s="220"/>
      <c r="NJP80" s="335"/>
      <c r="NJQ80" s="330"/>
      <c r="NJR80" s="330"/>
      <c r="NJS80" s="220"/>
      <c r="NJU80" s="335"/>
      <c r="NJV80" s="330"/>
      <c r="NJW80" s="330"/>
      <c r="NJX80" s="220"/>
      <c r="NJZ80" s="335"/>
      <c r="NKA80" s="330"/>
      <c r="NKB80" s="330"/>
      <c r="NKC80" s="220"/>
      <c r="NKE80" s="335"/>
      <c r="NKF80" s="330"/>
      <c r="NKG80" s="330"/>
      <c r="NKH80" s="220"/>
      <c r="NKJ80" s="335"/>
      <c r="NKK80" s="330"/>
      <c r="NKL80" s="330"/>
      <c r="NKM80" s="220"/>
      <c r="NKO80" s="335"/>
      <c r="NKP80" s="330"/>
      <c r="NKQ80" s="330"/>
      <c r="NKR80" s="220"/>
      <c r="NKT80" s="335"/>
      <c r="NKU80" s="330"/>
      <c r="NKV80" s="330"/>
      <c r="NKW80" s="220"/>
      <c r="NKY80" s="335"/>
      <c r="NKZ80" s="330"/>
      <c r="NLA80" s="330"/>
      <c r="NLB80" s="220"/>
      <c r="NLD80" s="335"/>
      <c r="NLE80" s="330"/>
      <c r="NLF80" s="330"/>
      <c r="NLG80" s="220"/>
      <c r="NLI80" s="335"/>
      <c r="NLJ80" s="330"/>
      <c r="NLK80" s="330"/>
      <c r="NLL80" s="220"/>
      <c r="NLN80" s="335"/>
      <c r="NLO80" s="330"/>
      <c r="NLP80" s="330"/>
      <c r="NLQ80" s="220"/>
      <c r="NLS80" s="335"/>
      <c r="NLT80" s="330"/>
      <c r="NLU80" s="330"/>
      <c r="NLV80" s="220"/>
      <c r="NLX80" s="335"/>
      <c r="NLY80" s="330"/>
      <c r="NLZ80" s="330"/>
      <c r="NMA80" s="220"/>
      <c r="NMC80" s="335"/>
      <c r="NMD80" s="330"/>
      <c r="NME80" s="330"/>
      <c r="NMF80" s="220"/>
      <c r="NMH80" s="335"/>
      <c r="NMI80" s="330"/>
      <c r="NMJ80" s="330"/>
      <c r="NMK80" s="220"/>
      <c r="NMM80" s="335"/>
      <c r="NMN80" s="330"/>
      <c r="NMO80" s="330"/>
      <c r="NMP80" s="220"/>
      <c r="NMR80" s="335"/>
      <c r="NMS80" s="330"/>
      <c r="NMT80" s="330"/>
      <c r="NMU80" s="220"/>
      <c r="NMW80" s="335"/>
      <c r="NMX80" s="330"/>
      <c r="NMY80" s="330"/>
      <c r="NMZ80" s="220"/>
      <c r="NNB80" s="335"/>
      <c r="NNC80" s="330"/>
      <c r="NND80" s="330"/>
      <c r="NNE80" s="220"/>
      <c r="NNG80" s="335"/>
      <c r="NNH80" s="330"/>
      <c r="NNI80" s="330"/>
      <c r="NNJ80" s="220"/>
      <c r="NNL80" s="335"/>
      <c r="NNM80" s="330"/>
      <c r="NNN80" s="330"/>
      <c r="NNO80" s="220"/>
      <c r="NNQ80" s="335"/>
      <c r="NNR80" s="330"/>
      <c r="NNS80" s="330"/>
      <c r="NNT80" s="220"/>
      <c r="NNV80" s="335"/>
      <c r="NNW80" s="330"/>
      <c r="NNX80" s="330"/>
      <c r="NNY80" s="220"/>
      <c r="NOA80" s="335"/>
      <c r="NOB80" s="330"/>
      <c r="NOC80" s="330"/>
      <c r="NOD80" s="220"/>
      <c r="NOF80" s="335"/>
      <c r="NOG80" s="330"/>
      <c r="NOH80" s="330"/>
      <c r="NOI80" s="220"/>
      <c r="NOK80" s="335"/>
      <c r="NOL80" s="330"/>
      <c r="NOM80" s="330"/>
      <c r="NON80" s="220"/>
      <c r="NOP80" s="335"/>
      <c r="NOQ80" s="330"/>
      <c r="NOR80" s="330"/>
      <c r="NOS80" s="220"/>
      <c r="NOU80" s="335"/>
      <c r="NOV80" s="330"/>
      <c r="NOW80" s="330"/>
      <c r="NOX80" s="220"/>
      <c r="NOZ80" s="335"/>
      <c r="NPA80" s="330"/>
      <c r="NPB80" s="330"/>
      <c r="NPC80" s="220"/>
      <c r="NPE80" s="335"/>
      <c r="NPF80" s="330"/>
      <c r="NPG80" s="330"/>
      <c r="NPH80" s="220"/>
      <c r="NPJ80" s="335"/>
      <c r="NPK80" s="330"/>
      <c r="NPL80" s="330"/>
      <c r="NPM80" s="220"/>
      <c r="NPO80" s="335"/>
      <c r="NPP80" s="330"/>
      <c r="NPQ80" s="330"/>
      <c r="NPR80" s="220"/>
      <c r="NPT80" s="335"/>
      <c r="NPU80" s="330"/>
      <c r="NPV80" s="330"/>
      <c r="NPW80" s="220"/>
      <c r="NPY80" s="335"/>
      <c r="NPZ80" s="330"/>
      <c r="NQA80" s="330"/>
      <c r="NQB80" s="220"/>
      <c r="NQD80" s="335"/>
      <c r="NQE80" s="330"/>
      <c r="NQF80" s="330"/>
      <c r="NQG80" s="220"/>
      <c r="NQI80" s="335"/>
      <c r="NQJ80" s="330"/>
      <c r="NQK80" s="330"/>
      <c r="NQL80" s="220"/>
      <c r="NQN80" s="335"/>
      <c r="NQO80" s="330"/>
      <c r="NQP80" s="330"/>
      <c r="NQQ80" s="220"/>
      <c r="NQS80" s="335"/>
      <c r="NQT80" s="330"/>
      <c r="NQU80" s="330"/>
      <c r="NQV80" s="220"/>
      <c r="NQX80" s="335"/>
      <c r="NQY80" s="330"/>
      <c r="NQZ80" s="330"/>
      <c r="NRA80" s="220"/>
      <c r="NRC80" s="335"/>
      <c r="NRD80" s="330"/>
      <c r="NRE80" s="330"/>
      <c r="NRF80" s="220"/>
      <c r="NRH80" s="335"/>
      <c r="NRI80" s="330"/>
      <c r="NRJ80" s="330"/>
      <c r="NRK80" s="220"/>
      <c r="NRM80" s="335"/>
      <c r="NRN80" s="330"/>
      <c r="NRO80" s="330"/>
      <c r="NRP80" s="220"/>
      <c r="NRR80" s="335"/>
      <c r="NRS80" s="330"/>
      <c r="NRT80" s="330"/>
      <c r="NRU80" s="220"/>
      <c r="NRW80" s="335"/>
      <c r="NRX80" s="330"/>
      <c r="NRY80" s="330"/>
      <c r="NRZ80" s="220"/>
      <c r="NSB80" s="335"/>
      <c r="NSC80" s="330"/>
      <c r="NSD80" s="330"/>
      <c r="NSE80" s="220"/>
      <c r="NSG80" s="335"/>
      <c r="NSH80" s="330"/>
      <c r="NSI80" s="330"/>
      <c r="NSJ80" s="220"/>
      <c r="NSL80" s="335"/>
      <c r="NSM80" s="330"/>
      <c r="NSN80" s="330"/>
      <c r="NSO80" s="220"/>
      <c r="NSQ80" s="335"/>
      <c r="NSR80" s="330"/>
      <c r="NSS80" s="330"/>
      <c r="NST80" s="220"/>
      <c r="NSV80" s="335"/>
      <c r="NSW80" s="330"/>
      <c r="NSX80" s="330"/>
      <c r="NSY80" s="220"/>
      <c r="NTA80" s="335"/>
      <c r="NTB80" s="330"/>
      <c r="NTC80" s="330"/>
      <c r="NTD80" s="220"/>
      <c r="NTF80" s="335"/>
      <c r="NTG80" s="330"/>
      <c r="NTH80" s="330"/>
      <c r="NTI80" s="220"/>
      <c r="NTK80" s="335"/>
      <c r="NTL80" s="330"/>
      <c r="NTM80" s="330"/>
      <c r="NTN80" s="220"/>
      <c r="NTP80" s="335"/>
      <c r="NTQ80" s="330"/>
      <c r="NTR80" s="330"/>
      <c r="NTS80" s="220"/>
      <c r="NTU80" s="335"/>
      <c r="NTV80" s="330"/>
      <c r="NTW80" s="330"/>
      <c r="NTX80" s="220"/>
      <c r="NTZ80" s="335"/>
      <c r="NUA80" s="330"/>
      <c r="NUB80" s="330"/>
      <c r="NUC80" s="220"/>
      <c r="NUE80" s="335"/>
      <c r="NUF80" s="330"/>
      <c r="NUG80" s="330"/>
      <c r="NUH80" s="220"/>
      <c r="NUJ80" s="335"/>
      <c r="NUK80" s="330"/>
      <c r="NUL80" s="330"/>
      <c r="NUM80" s="220"/>
      <c r="NUO80" s="335"/>
      <c r="NUP80" s="330"/>
      <c r="NUQ80" s="330"/>
      <c r="NUR80" s="220"/>
      <c r="NUT80" s="335"/>
      <c r="NUU80" s="330"/>
      <c r="NUV80" s="330"/>
      <c r="NUW80" s="220"/>
      <c r="NUY80" s="335"/>
      <c r="NUZ80" s="330"/>
      <c r="NVA80" s="330"/>
      <c r="NVB80" s="220"/>
      <c r="NVD80" s="335"/>
      <c r="NVE80" s="330"/>
      <c r="NVF80" s="330"/>
      <c r="NVG80" s="220"/>
      <c r="NVI80" s="335"/>
      <c r="NVJ80" s="330"/>
      <c r="NVK80" s="330"/>
      <c r="NVL80" s="220"/>
      <c r="NVN80" s="335"/>
      <c r="NVO80" s="330"/>
      <c r="NVP80" s="330"/>
      <c r="NVQ80" s="220"/>
      <c r="NVS80" s="335"/>
      <c r="NVT80" s="330"/>
      <c r="NVU80" s="330"/>
      <c r="NVV80" s="220"/>
      <c r="NVX80" s="335"/>
      <c r="NVY80" s="330"/>
      <c r="NVZ80" s="330"/>
      <c r="NWA80" s="220"/>
      <c r="NWC80" s="335"/>
      <c r="NWD80" s="330"/>
      <c r="NWE80" s="330"/>
      <c r="NWF80" s="220"/>
      <c r="NWH80" s="335"/>
      <c r="NWI80" s="330"/>
      <c r="NWJ80" s="330"/>
      <c r="NWK80" s="220"/>
      <c r="NWM80" s="335"/>
      <c r="NWN80" s="330"/>
      <c r="NWO80" s="330"/>
      <c r="NWP80" s="220"/>
      <c r="NWR80" s="335"/>
      <c r="NWS80" s="330"/>
      <c r="NWT80" s="330"/>
      <c r="NWU80" s="220"/>
      <c r="NWW80" s="335"/>
      <c r="NWX80" s="330"/>
      <c r="NWY80" s="330"/>
      <c r="NWZ80" s="220"/>
      <c r="NXB80" s="335"/>
      <c r="NXC80" s="330"/>
      <c r="NXD80" s="330"/>
      <c r="NXE80" s="220"/>
      <c r="NXG80" s="335"/>
      <c r="NXH80" s="330"/>
      <c r="NXI80" s="330"/>
      <c r="NXJ80" s="220"/>
      <c r="NXL80" s="335"/>
      <c r="NXM80" s="330"/>
      <c r="NXN80" s="330"/>
      <c r="NXO80" s="220"/>
      <c r="NXQ80" s="335"/>
      <c r="NXR80" s="330"/>
      <c r="NXS80" s="330"/>
      <c r="NXT80" s="220"/>
      <c r="NXV80" s="335"/>
      <c r="NXW80" s="330"/>
      <c r="NXX80" s="330"/>
      <c r="NXY80" s="220"/>
      <c r="NYA80" s="335"/>
      <c r="NYB80" s="330"/>
      <c r="NYC80" s="330"/>
      <c r="NYD80" s="220"/>
      <c r="NYF80" s="335"/>
      <c r="NYG80" s="330"/>
      <c r="NYH80" s="330"/>
      <c r="NYI80" s="220"/>
      <c r="NYK80" s="335"/>
      <c r="NYL80" s="330"/>
      <c r="NYM80" s="330"/>
      <c r="NYN80" s="220"/>
      <c r="NYP80" s="335"/>
      <c r="NYQ80" s="330"/>
      <c r="NYR80" s="330"/>
      <c r="NYS80" s="220"/>
      <c r="NYU80" s="335"/>
      <c r="NYV80" s="330"/>
      <c r="NYW80" s="330"/>
      <c r="NYX80" s="220"/>
      <c r="NYZ80" s="335"/>
      <c r="NZA80" s="330"/>
      <c r="NZB80" s="330"/>
      <c r="NZC80" s="220"/>
      <c r="NZE80" s="335"/>
      <c r="NZF80" s="330"/>
      <c r="NZG80" s="330"/>
      <c r="NZH80" s="220"/>
      <c r="NZJ80" s="335"/>
      <c r="NZK80" s="330"/>
      <c r="NZL80" s="330"/>
      <c r="NZM80" s="220"/>
      <c r="NZO80" s="335"/>
      <c r="NZP80" s="330"/>
      <c r="NZQ80" s="330"/>
      <c r="NZR80" s="220"/>
      <c r="NZT80" s="335"/>
      <c r="NZU80" s="330"/>
      <c r="NZV80" s="330"/>
      <c r="NZW80" s="220"/>
      <c r="NZY80" s="335"/>
      <c r="NZZ80" s="330"/>
      <c r="OAA80" s="330"/>
      <c r="OAB80" s="220"/>
      <c r="OAD80" s="335"/>
      <c r="OAE80" s="330"/>
      <c r="OAF80" s="330"/>
      <c r="OAG80" s="220"/>
      <c r="OAI80" s="335"/>
      <c r="OAJ80" s="330"/>
      <c r="OAK80" s="330"/>
      <c r="OAL80" s="220"/>
      <c r="OAN80" s="335"/>
      <c r="OAO80" s="330"/>
      <c r="OAP80" s="330"/>
      <c r="OAQ80" s="220"/>
      <c r="OAS80" s="335"/>
      <c r="OAT80" s="330"/>
      <c r="OAU80" s="330"/>
      <c r="OAV80" s="220"/>
      <c r="OAX80" s="335"/>
      <c r="OAY80" s="330"/>
      <c r="OAZ80" s="330"/>
      <c r="OBA80" s="220"/>
      <c r="OBC80" s="335"/>
      <c r="OBD80" s="330"/>
      <c r="OBE80" s="330"/>
      <c r="OBF80" s="220"/>
      <c r="OBH80" s="335"/>
      <c r="OBI80" s="330"/>
      <c r="OBJ80" s="330"/>
      <c r="OBK80" s="220"/>
      <c r="OBM80" s="335"/>
      <c r="OBN80" s="330"/>
      <c r="OBO80" s="330"/>
      <c r="OBP80" s="220"/>
      <c r="OBR80" s="335"/>
      <c r="OBS80" s="330"/>
      <c r="OBT80" s="330"/>
      <c r="OBU80" s="220"/>
      <c r="OBW80" s="335"/>
      <c r="OBX80" s="330"/>
      <c r="OBY80" s="330"/>
      <c r="OBZ80" s="220"/>
      <c r="OCB80" s="335"/>
      <c r="OCC80" s="330"/>
      <c r="OCD80" s="330"/>
      <c r="OCE80" s="220"/>
      <c r="OCG80" s="335"/>
      <c r="OCH80" s="330"/>
      <c r="OCI80" s="330"/>
      <c r="OCJ80" s="220"/>
      <c r="OCL80" s="335"/>
      <c r="OCM80" s="330"/>
      <c r="OCN80" s="330"/>
      <c r="OCO80" s="220"/>
      <c r="OCQ80" s="335"/>
      <c r="OCR80" s="330"/>
      <c r="OCS80" s="330"/>
      <c r="OCT80" s="220"/>
      <c r="OCV80" s="335"/>
      <c r="OCW80" s="330"/>
      <c r="OCX80" s="330"/>
      <c r="OCY80" s="220"/>
      <c r="ODA80" s="335"/>
      <c r="ODB80" s="330"/>
      <c r="ODC80" s="330"/>
      <c r="ODD80" s="220"/>
      <c r="ODF80" s="335"/>
      <c r="ODG80" s="330"/>
      <c r="ODH80" s="330"/>
      <c r="ODI80" s="220"/>
      <c r="ODK80" s="335"/>
      <c r="ODL80" s="330"/>
      <c r="ODM80" s="330"/>
      <c r="ODN80" s="220"/>
      <c r="ODP80" s="335"/>
      <c r="ODQ80" s="330"/>
      <c r="ODR80" s="330"/>
      <c r="ODS80" s="220"/>
      <c r="ODU80" s="335"/>
      <c r="ODV80" s="330"/>
      <c r="ODW80" s="330"/>
      <c r="ODX80" s="220"/>
      <c r="ODZ80" s="335"/>
      <c r="OEA80" s="330"/>
      <c r="OEB80" s="330"/>
      <c r="OEC80" s="220"/>
      <c r="OEE80" s="335"/>
      <c r="OEF80" s="330"/>
      <c r="OEG80" s="330"/>
      <c r="OEH80" s="220"/>
      <c r="OEJ80" s="335"/>
      <c r="OEK80" s="330"/>
      <c r="OEL80" s="330"/>
      <c r="OEM80" s="220"/>
      <c r="OEO80" s="335"/>
      <c r="OEP80" s="330"/>
      <c r="OEQ80" s="330"/>
      <c r="OER80" s="220"/>
      <c r="OET80" s="335"/>
      <c r="OEU80" s="330"/>
      <c r="OEV80" s="330"/>
      <c r="OEW80" s="220"/>
      <c r="OEY80" s="335"/>
      <c r="OEZ80" s="330"/>
      <c r="OFA80" s="330"/>
      <c r="OFB80" s="220"/>
      <c r="OFD80" s="335"/>
      <c r="OFE80" s="330"/>
      <c r="OFF80" s="330"/>
      <c r="OFG80" s="220"/>
      <c r="OFI80" s="335"/>
      <c r="OFJ80" s="330"/>
      <c r="OFK80" s="330"/>
      <c r="OFL80" s="220"/>
      <c r="OFN80" s="335"/>
      <c r="OFO80" s="330"/>
      <c r="OFP80" s="330"/>
      <c r="OFQ80" s="220"/>
      <c r="OFS80" s="335"/>
      <c r="OFT80" s="330"/>
      <c r="OFU80" s="330"/>
      <c r="OFV80" s="220"/>
      <c r="OFX80" s="335"/>
      <c r="OFY80" s="330"/>
      <c r="OFZ80" s="330"/>
      <c r="OGA80" s="220"/>
      <c r="OGC80" s="335"/>
      <c r="OGD80" s="330"/>
      <c r="OGE80" s="330"/>
      <c r="OGF80" s="220"/>
      <c r="OGH80" s="335"/>
      <c r="OGI80" s="330"/>
      <c r="OGJ80" s="330"/>
      <c r="OGK80" s="220"/>
      <c r="OGM80" s="335"/>
      <c r="OGN80" s="330"/>
      <c r="OGO80" s="330"/>
      <c r="OGP80" s="220"/>
      <c r="OGR80" s="335"/>
      <c r="OGS80" s="330"/>
      <c r="OGT80" s="330"/>
      <c r="OGU80" s="220"/>
      <c r="OGW80" s="335"/>
      <c r="OGX80" s="330"/>
      <c r="OGY80" s="330"/>
      <c r="OGZ80" s="220"/>
      <c r="OHB80" s="335"/>
      <c r="OHC80" s="330"/>
      <c r="OHD80" s="330"/>
      <c r="OHE80" s="220"/>
      <c r="OHG80" s="335"/>
      <c r="OHH80" s="330"/>
      <c r="OHI80" s="330"/>
      <c r="OHJ80" s="220"/>
      <c r="OHL80" s="335"/>
      <c r="OHM80" s="330"/>
      <c r="OHN80" s="330"/>
      <c r="OHO80" s="220"/>
      <c r="OHQ80" s="335"/>
      <c r="OHR80" s="330"/>
      <c r="OHS80" s="330"/>
      <c r="OHT80" s="220"/>
      <c r="OHV80" s="335"/>
      <c r="OHW80" s="330"/>
      <c r="OHX80" s="330"/>
      <c r="OHY80" s="220"/>
      <c r="OIA80" s="335"/>
      <c r="OIB80" s="330"/>
      <c r="OIC80" s="330"/>
      <c r="OID80" s="220"/>
      <c r="OIF80" s="335"/>
      <c r="OIG80" s="330"/>
      <c r="OIH80" s="330"/>
      <c r="OII80" s="220"/>
      <c r="OIK80" s="335"/>
      <c r="OIL80" s="330"/>
      <c r="OIM80" s="330"/>
      <c r="OIN80" s="220"/>
      <c r="OIP80" s="335"/>
      <c r="OIQ80" s="330"/>
      <c r="OIR80" s="330"/>
      <c r="OIS80" s="220"/>
      <c r="OIU80" s="335"/>
      <c r="OIV80" s="330"/>
      <c r="OIW80" s="330"/>
      <c r="OIX80" s="220"/>
      <c r="OIZ80" s="335"/>
      <c r="OJA80" s="330"/>
      <c r="OJB80" s="330"/>
      <c r="OJC80" s="220"/>
      <c r="OJE80" s="335"/>
      <c r="OJF80" s="330"/>
      <c r="OJG80" s="330"/>
      <c r="OJH80" s="220"/>
      <c r="OJJ80" s="335"/>
      <c r="OJK80" s="330"/>
      <c r="OJL80" s="330"/>
      <c r="OJM80" s="220"/>
      <c r="OJO80" s="335"/>
      <c r="OJP80" s="330"/>
      <c r="OJQ80" s="330"/>
      <c r="OJR80" s="220"/>
      <c r="OJT80" s="335"/>
      <c r="OJU80" s="330"/>
      <c r="OJV80" s="330"/>
      <c r="OJW80" s="220"/>
      <c r="OJY80" s="335"/>
      <c r="OJZ80" s="330"/>
      <c r="OKA80" s="330"/>
      <c r="OKB80" s="220"/>
      <c r="OKD80" s="335"/>
      <c r="OKE80" s="330"/>
      <c r="OKF80" s="330"/>
      <c r="OKG80" s="220"/>
      <c r="OKI80" s="335"/>
      <c r="OKJ80" s="330"/>
      <c r="OKK80" s="330"/>
      <c r="OKL80" s="220"/>
      <c r="OKN80" s="335"/>
      <c r="OKO80" s="330"/>
      <c r="OKP80" s="330"/>
      <c r="OKQ80" s="220"/>
      <c r="OKS80" s="335"/>
      <c r="OKT80" s="330"/>
      <c r="OKU80" s="330"/>
      <c r="OKV80" s="220"/>
      <c r="OKX80" s="335"/>
      <c r="OKY80" s="330"/>
      <c r="OKZ80" s="330"/>
      <c r="OLA80" s="220"/>
      <c r="OLC80" s="335"/>
      <c r="OLD80" s="330"/>
      <c r="OLE80" s="330"/>
      <c r="OLF80" s="220"/>
      <c r="OLH80" s="335"/>
      <c r="OLI80" s="330"/>
      <c r="OLJ80" s="330"/>
      <c r="OLK80" s="220"/>
      <c r="OLM80" s="335"/>
      <c r="OLN80" s="330"/>
      <c r="OLO80" s="330"/>
      <c r="OLP80" s="220"/>
      <c r="OLR80" s="335"/>
      <c r="OLS80" s="330"/>
      <c r="OLT80" s="330"/>
      <c r="OLU80" s="220"/>
      <c r="OLW80" s="335"/>
      <c r="OLX80" s="330"/>
      <c r="OLY80" s="330"/>
      <c r="OLZ80" s="220"/>
      <c r="OMB80" s="335"/>
      <c r="OMC80" s="330"/>
      <c r="OMD80" s="330"/>
      <c r="OME80" s="220"/>
      <c r="OMG80" s="335"/>
      <c r="OMH80" s="330"/>
      <c r="OMI80" s="330"/>
      <c r="OMJ80" s="220"/>
      <c r="OML80" s="335"/>
      <c r="OMM80" s="330"/>
      <c r="OMN80" s="330"/>
      <c r="OMO80" s="220"/>
      <c r="OMQ80" s="335"/>
      <c r="OMR80" s="330"/>
      <c r="OMS80" s="330"/>
      <c r="OMT80" s="220"/>
      <c r="OMV80" s="335"/>
      <c r="OMW80" s="330"/>
      <c r="OMX80" s="330"/>
      <c r="OMY80" s="220"/>
      <c r="ONA80" s="335"/>
      <c r="ONB80" s="330"/>
      <c r="ONC80" s="330"/>
      <c r="OND80" s="220"/>
      <c r="ONF80" s="335"/>
      <c r="ONG80" s="330"/>
      <c r="ONH80" s="330"/>
      <c r="ONI80" s="220"/>
      <c r="ONK80" s="335"/>
      <c r="ONL80" s="330"/>
      <c r="ONM80" s="330"/>
      <c r="ONN80" s="220"/>
      <c r="ONP80" s="335"/>
      <c r="ONQ80" s="330"/>
      <c r="ONR80" s="330"/>
      <c r="ONS80" s="220"/>
      <c r="ONU80" s="335"/>
      <c r="ONV80" s="330"/>
      <c r="ONW80" s="330"/>
      <c r="ONX80" s="220"/>
      <c r="ONZ80" s="335"/>
      <c r="OOA80" s="330"/>
      <c r="OOB80" s="330"/>
      <c r="OOC80" s="220"/>
      <c r="OOE80" s="335"/>
      <c r="OOF80" s="330"/>
      <c r="OOG80" s="330"/>
      <c r="OOH80" s="220"/>
      <c r="OOJ80" s="335"/>
      <c r="OOK80" s="330"/>
      <c r="OOL80" s="330"/>
      <c r="OOM80" s="220"/>
      <c r="OOO80" s="335"/>
      <c r="OOP80" s="330"/>
      <c r="OOQ80" s="330"/>
      <c r="OOR80" s="220"/>
      <c r="OOT80" s="335"/>
      <c r="OOU80" s="330"/>
      <c r="OOV80" s="330"/>
      <c r="OOW80" s="220"/>
      <c r="OOY80" s="335"/>
      <c r="OOZ80" s="330"/>
      <c r="OPA80" s="330"/>
      <c r="OPB80" s="220"/>
      <c r="OPD80" s="335"/>
      <c r="OPE80" s="330"/>
      <c r="OPF80" s="330"/>
      <c r="OPG80" s="220"/>
      <c r="OPI80" s="335"/>
      <c r="OPJ80" s="330"/>
      <c r="OPK80" s="330"/>
      <c r="OPL80" s="220"/>
      <c r="OPN80" s="335"/>
      <c r="OPO80" s="330"/>
      <c r="OPP80" s="330"/>
      <c r="OPQ80" s="220"/>
      <c r="OPS80" s="335"/>
      <c r="OPT80" s="330"/>
      <c r="OPU80" s="330"/>
      <c r="OPV80" s="220"/>
      <c r="OPX80" s="335"/>
      <c r="OPY80" s="330"/>
      <c r="OPZ80" s="330"/>
      <c r="OQA80" s="220"/>
      <c r="OQC80" s="335"/>
      <c r="OQD80" s="330"/>
      <c r="OQE80" s="330"/>
      <c r="OQF80" s="220"/>
      <c r="OQH80" s="335"/>
      <c r="OQI80" s="330"/>
      <c r="OQJ80" s="330"/>
      <c r="OQK80" s="220"/>
      <c r="OQM80" s="335"/>
      <c r="OQN80" s="330"/>
      <c r="OQO80" s="330"/>
      <c r="OQP80" s="220"/>
      <c r="OQR80" s="335"/>
      <c r="OQS80" s="330"/>
      <c r="OQT80" s="330"/>
      <c r="OQU80" s="220"/>
      <c r="OQW80" s="335"/>
      <c r="OQX80" s="330"/>
      <c r="OQY80" s="330"/>
      <c r="OQZ80" s="220"/>
      <c r="ORB80" s="335"/>
      <c r="ORC80" s="330"/>
      <c r="ORD80" s="330"/>
      <c r="ORE80" s="220"/>
      <c r="ORG80" s="335"/>
      <c r="ORH80" s="330"/>
      <c r="ORI80" s="330"/>
      <c r="ORJ80" s="220"/>
      <c r="ORL80" s="335"/>
      <c r="ORM80" s="330"/>
      <c r="ORN80" s="330"/>
      <c r="ORO80" s="220"/>
      <c r="ORQ80" s="335"/>
      <c r="ORR80" s="330"/>
      <c r="ORS80" s="330"/>
      <c r="ORT80" s="220"/>
      <c r="ORV80" s="335"/>
      <c r="ORW80" s="330"/>
      <c r="ORX80" s="330"/>
      <c r="ORY80" s="220"/>
      <c r="OSA80" s="335"/>
      <c r="OSB80" s="330"/>
      <c r="OSC80" s="330"/>
      <c r="OSD80" s="220"/>
      <c r="OSF80" s="335"/>
      <c r="OSG80" s="330"/>
      <c r="OSH80" s="330"/>
      <c r="OSI80" s="220"/>
      <c r="OSK80" s="335"/>
      <c r="OSL80" s="330"/>
      <c r="OSM80" s="330"/>
      <c r="OSN80" s="220"/>
      <c r="OSP80" s="335"/>
      <c r="OSQ80" s="330"/>
      <c r="OSR80" s="330"/>
      <c r="OSS80" s="220"/>
      <c r="OSU80" s="335"/>
      <c r="OSV80" s="330"/>
      <c r="OSW80" s="330"/>
      <c r="OSX80" s="220"/>
      <c r="OSZ80" s="335"/>
      <c r="OTA80" s="330"/>
      <c r="OTB80" s="330"/>
      <c r="OTC80" s="220"/>
      <c r="OTE80" s="335"/>
      <c r="OTF80" s="330"/>
      <c r="OTG80" s="330"/>
      <c r="OTH80" s="220"/>
      <c r="OTJ80" s="335"/>
      <c r="OTK80" s="330"/>
      <c r="OTL80" s="330"/>
      <c r="OTM80" s="220"/>
      <c r="OTO80" s="335"/>
      <c r="OTP80" s="330"/>
      <c r="OTQ80" s="330"/>
      <c r="OTR80" s="220"/>
      <c r="OTT80" s="335"/>
      <c r="OTU80" s="330"/>
      <c r="OTV80" s="330"/>
      <c r="OTW80" s="220"/>
      <c r="OTY80" s="335"/>
      <c r="OTZ80" s="330"/>
      <c r="OUA80" s="330"/>
      <c r="OUB80" s="220"/>
      <c r="OUD80" s="335"/>
      <c r="OUE80" s="330"/>
      <c r="OUF80" s="330"/>
      <c r="OUG80" s="220"/>
      <c r="OUI80" s="335"/>
      <c r="OUJ80" s="330"/>
      <c r="OUK80" s="330"/>
      <c r="OUL80" s="220"/>
      <c r="OUN80" s="335"/>
      <c r="OUO80" s="330"/>
      <c r="OUP80" s="330"/>
      <c r="OUQ80" s="220"/>
      <c r="OUS80" s="335"/>
      <c r="OUT80" s="330"/>
      <c r="OUU80" s="330"/>
      <c r="OUV80" s="220"/>
      <c r="OUX80" s="335"/>
      <c r="OUY80" s="330"/>
      <c r="OUZ80" s="330"/>
      <c r="OVA80" s="220"/>
      <c r="OVC80" s="335"/>
      <c r="OVD80" s="330"/>
      <c r="OVE80" s="330"/>
      <c r="OVF80" s="220"/>
      <c r="OVH80" s="335"/>
      <c r="OVI80" s="330"/>
      <c r="OVJ80" s="330"/>
      <c r="OVK80" s="220"/>
      <c r="OVM80" s="335"/>
      <c r="OVN80" s="330"/>
      <c r="OVO80" s="330"/>
      <c r="OVP80" s="220"/>
      <c r="OVR80" s="335"/>
      <c r="OVS80" s="330"/>
      <c r="OVT80" s="330"/>
      <c r="OVU80" s="220"/>
      <c r="OVW80" s="335"/>
      <c r="OVX80" s="330"/>
      <c r="OVY80" s="330"/>
      <c r="OVZ80" s="220"/>
      <c r="OWB80" s="335"/>
      <c r="OWC80" s="330"/>
      <c r="OWD80" s="330"/>
      <c r="OWE80" s="220"/>
      <c r="OWG80" s="335"/>
      <c r="OWH80" s="330"/>
      <c r="OWI80" s="330"/>
      <c r="OWJ80" s="220"/>
      <c r="OWL80" s="335"/>
      <c r="OWM80" s="330"/>
      <c r="OWN80" s="330"/>
      <c r="OWO80" s="220"/>
      <c r="OWQ80" s="335"/>
      <c r="OWR80" s="330"/>
      <c r="OWS80" s="330"/>
      <c r="OWT80" s="220"/>
      <c r="OWV80" s="335"/>
      <c r="OWW80" s="330"/>
      <c r="OWX80" s="330"/>
      <c r="OWY80" s="220"/>
      <c r="OXA80" s="335"/>
      <c r="OXB80" s="330"/>
      <c r="OXC80" s="330"/>
      <c r="OXD80" s="220"/>
      <c r="OXF80" s="335"/>
      <c r="OXG80" s="330"/>
      <c r="OXH80" s="330"/>
      <c r="OXI80" s="220"/>
      <c r="OXK80" s="335"/>
      <c r="OXL80" s="330"/>
      <c r="OXM80" s="330"/>
      <c r="OXN80" s="220"/>
      <c r="OXP80" s="335"/>
      <c r="OXQ80" s="330"/>
      <c r="OXR80" s="330"/>
      <c r="OXS80" s="220"/>
      <c r="OXU80" s="335"/>
      <c r="OXV80" s="330"/>
      <c r="OXW80" s="330"/>
      <c r="OXX80" s="220"/>
      <c r="OXZ80" s="335"/>
      <c r="OYA80" s="330"/>
      <c r="OYB80" s="330"/>
      <c r="OYC80" s="220"/>
      <c r="OYE80" s="335"/>
      <c r="OYF80" s="330"/>
      <c r="OYG80" s="330"/>
      <c r="OYH80" s="220"/>
      <c r="OYJ80" s="335"/>
      <c r="OYK80" s="330"/>
      <c r="OYL80" s="330"/>
      <c r="OYM80" s="220"/>
      <c r="OYO80" s="335"/>
      <c r="OYP80" s="330"/>
      <c r="OYQ80" s="330"/>
      <c r="OYR80" s="220"/>
      <c r="OYT80" s="335"/>
      <c r="OYU80" s="330"/>
      <c r="OYV80" s="330"/>
      <c r="OYW80" s="220"/>
      <c r="OYY80" s="335"/>
      <c r="OYZ80" s="330"/>
      <c r="OZA80" s="330"/>
      <c r="OZB80" s="220"/>
      <c r="OZD80" s="335"/>
      <c r="OZE80" s="330"/>
      <c r="OZF80" s="330"/>
      <c r="OZG80" s="220"/>
      <c r="OZI80" s="335"/>
      <c r="OZJ80" s="330"/>
      <c r="OZK80" s="330"/>
      <c r="OZL80" s="220"/>
      <c r="OZN80" s="335"/>
      <c r="OZO80" s="330"/>
      <c r="OZP80" s="330"/>
      <c r="OZQ80" s="220"/>
      <c r="OZS80" s="335"/>
      <c r="OZT80" s="330"/>
      <c r="OZU80" s="330"/>
      <c r="OZV80" s="220"/>
      <c r="OZX80" s="335"/>
      <c r="OZY80" s="330"/>
      <c r="OZZ80" s="330"/>
      <c r="PAA80" s="220"/>
      <c r="PAC80" s="335"/>
      <c r="PAD80" s="330"/>
      <c r="PAE80" s="330"/>
      <c r="PAF80" s="220"/>
      <c r="PAH80" s="335"/>
      <c r="PAI80" s="330"/>
      <c r="PAJ80" s="330"/>
      <c r="PAK80" s="220"/>
      <c r="PAM80" s="335"/>
      <c r="PAN80" s="330"/>
      <c r="PAO80" s="330"/>
      <c r="PAP80" s="220"/>
      <c r="PAR80" s="335"/>
      <c r="PAS80" s="330"/>
      <c r="PAT80" s="330"/>
      <c r="PAU80" s="220"/>
      <c r="PAW80" s="335"/>
      <c r="PAX80" s="330"/>
      <c r="PAY80" s="330"/>
      <c r="PAZ80" s="220"/>
      <c r="PBB80" s="335"/>
      <c r="PBC80" s="330"/>
      <c r="PBD80" s="330"/>
      <c r="PBE80" s="220"/>
      <c r="PBG80" s="335"/>
      <c r="PBH80" s="330"/>
      <c r="PBI80" s="330"/>
      <c r="PBJ80" s="220"/>
      <c r="PBL80" s="335"/>
      <c r="PBM80" s="330"/>
      <c r="PBN80" s="330"/>
      <c r="PBO80" s="220"/>
      <c r="PBQ80" s="335"/>
      <c r="PBR80" s="330"/>
      <c r="PBS80" s="330"/>
      <c r="PBT80" s="220"/>
      <c r="PBV80" s="335"/>
      <c r="PBW80" s="330"/>
      <c r="PBX80" s="330"/>
      <c r="PBY80" s="220"/>
      <c r="PCA80" s="335"/>
      <c r="PCB80" s="330"/>
      <c r="PCC80" s="330"/>
      <c r="PCD80" s="220"/>
      <c r="PCF80" s="335"/>
      <c r="PCG80" s="330"/>
      <c r="PCH80" s="330"/>
      <c r="PCI80" s="220"/>
      <c r="PCK80" s="335"/>
      <c r="PCL80" s="330"/>
      <c r="PCM80" s="330"/>
      <c r="PCN80" s="220"/>
      <c r="PCP80" s="335"/>
      <c r="PCQ80" s="330"/>
      <c r="PCR80" s="330"/>
      <c r="PCS80" s="220"/>
      <c r="PCU80" s="335"/>
      <c r="PCV80" s="330"/>
      <c r="PCW80" s="330"/>
      <c r="PCX80" s="220"/>
      <c r="PCZ80" s="335"/>
      <c r="PDA80" s="330"/>
      <c r="PDB80" s="330"/>
      <c r="PDC80" s="220"/>
      <c r="PDE80" s="335"/>
      <c r="PDF80" s="330"/>
      <c r="PDG80" s="330"/>
      <c r="PDH80" s="220"/>
      <c r="PDJ80" s="335"/>
      <c r="PDK80" s="330"/>
      <c r="PDL80" s="330"/>
      <c r="PDM80" s="220"/>
      <c r="PDO80" s="335"/>
      <c r="PDP80" s="330"/>
      <c r="PDQ80" s="330"/>
      <c r="PDR80" s="220"/>
      <c r="PDT80" s="335"/>
      <c r="PDU80" s="330"/>
      <c r="PDV80" s="330"/>
      <c r="PDW80" s="220"/>
      <c r="PDY80" s="335"/>
      <c r="PDZ80" s="330"/>
      <c r="PEA80" s="330"/>
      <c r="PEB80" s="220"/>
      <c r="PED80" s="335"/>
      <c r="PEE80" s="330"/>
      <c r="PEF80" s="330"/>
      <c r="PEG80" s="220"/>
      <c r="PEI80" s="335"/>
      <c r="PEJ80" s="330"/>
      <c r="PEK80" s="330"/>
      <c r="PEL80" s="220"/>
      <c r="PEN80" s="335"/>
      <c r="PEO80" s="330"/>
      <c r="PEP80" s="330"/>
      <c r="PEQ80" s="220"/>
      <c r="PES80" s="335"/>
      <c r="PET80" s="330"/>
      <c r="PEU80" s="330"/>
      <c r="PEV80" s="220"/>
      <c r="PEX80" s="335"/>
      <c r="PEY80" s="330"/>
      <c r="PEZ80" s="330"/>
      <c r="PFA80" s="220"/>
      <c r="PFC80" s="335"/>
      <c r="PFD80" s="330"/>
      <c r="PFE80" s="330"/>
      <c r="PFF80" s="220"/>
      <c r="PFH80" s="335"/>
      <c r="PFI80" s="330"/>
      <c r="PFJ80" s="330"/>
      <c r="PFK80" s="220"/>
      <c r="PFM80" s="335"/>
      <c r="PFN80" s="330"/>
      <c r="PFO80" s="330"/>
      <c r="PFP80" s="220"/>
      <c r="PFR80" s="335"/>
      <c r="PFS80" s="330"/>
      <c r="PFT80" s="330"/>
      <c r="PFU80" s="220"/>
      <c r="PFW80" s="335"/>
      <c r="PFX80" s="330"/>
      <c r="PFY80" s="330"/>
      <c r="PFZ80" s="220"/>
      <c r="PGB80" s="335"/>
      <c r="PGC80" s="330"/>
      <c r="PGD80" s="330"/>
      <c r="PGE80" s="220"/>
      <c r="PGG80" s="335"/>
      <c r="PGH80" s="330"/>
      <c r="PGI80" s="330"/>
      <c r="PGJ80" s="220"/>
      <c r="PGL80" s="335"/>
      <c r="PGM80" s="330"/>
      <c r="PGN80" s="330"/>
      <c r="PGO80" s="220"/>
      <c r="PGQ80" s="335"/>
      <c r="PGR80" s="330"/>
      <c r="PGS80" s="330"/>
      <c r="PGT80" s="220"/>
      <c r="PGV80" s="335"/>
      <c r="PGW80" s="330"/>
      <c r="PGX80" s="330"/>
      <c r="PGY80" s="220"/>
      <c r="PHA80" s="335"/>
      <c r="PHB80" s="330"/>
      <c r="PHC80" s="330"/>
      <c r="PHD80" s="220"/>
      <c r="PHF80" s="335"/>
      <c r="PHG80" s="330"/>
      <c r="PHH80" s="330"/>
      <c r="PHI80" s="220"/>
      <c r="PHK80" s="335"/>
      <c r="PHL80" s="330"/>
      <c r="PHM80" s="330"/>
      <c r="PHN80" s="220"/>
      <c r="PHP80" s="335"/>
      <c r="PHQ80" s="330"/>
      <c r="PHR80" s="330"/>
      <c r="PHS80" s="220"/>
      <c r="PHU80" s="335"/>
      <c r="PHV80" s="330"/>
      <c r="PHW80" s="330"/>
      <c r="PHX80" s="220"/>
      <c r="PHZ80" s="335"/>
      <c r="PIA80" s="330"/>
      <c r="PIB80" s="330"/>
      <c r="PIC80" s="220"/>
      <c r="PIE80" s="335"/>
      <c r="PIF80" s="330"/>
      <c r="PIG80" s="330"/>
      <c r="PIH80" s="220"/>
      <c r="PIJ80" s="335"/>
      <c r="PIK80" s="330"/>
      <c r="PIL80" s="330"/>
      <c r="PIM80" s="220"/>
      <c r="PIO80" s="335"/>
      <c r="PIP80" s="330"/>
      <c r="PIQ80" s="330"/>
      <c r="PIR80" s="220"/>
      <c r="PIT80" s="335"/>
      <c r="PIU80" s="330"/>
      <c r="PIV80" s="330"/>
      <c r="PIW80" s="220"/>
      <c r="PIY80" s="335"/>
      <c r="PIZ80" s="330"/>
      <c r="PJA80" s="330"/>
      <c r="PJB80" s="220"/>
      <c r="PJD80" s="335"/>
      <c r="PJE80" s="330"/>
      <c r="PJF80" s="330"/>
      <c r="PJG80" s="220"/>
      <c r="PJI80" s="335"/>
      <c r="PJJ80" s="330"/>
      <c r="PJK80" s="330"/>
      <c r="PJL80" s="220"/>
      <c r="PJN80" s="335"/>
      <c r="PJO80" s="330"/>
      <c r="PJP80" s="330"/>
      <c r="PJQ80" s="220"/>
      <c r="PJS80" s="335"/>
      <c r="PJT80" s="330"/>
      <c r="PJU80" s="330"/>
      <c r="PJV80" s="220"/>
      <c r="PJX80" s="335"/>
      <c r="PJY80" s="330"/>
      <c r="PJZ80" s="330"/>
      <c r="PKA80" s="220"/>
      <c r="PKC80" s="335"/>
      <c r="PKD80" s="330"/>
      <c r="PKE80" s="330"/>
      <c r="PKF80" s="220"/>
      <c r="PKH80" s="335"/>
      <c r="PKI80" s="330"/>
      <c r="PKJ80" s="330"/>
      <c r="PKK80" s="220"/>
      <c r="PKM80" s="335"/>
      <c r="PKN80" s="330"/>
      <c r="PKO80" s="330"/>
      <c r="PKP80" s="220"/>
      <c r="PKR80" s="335"/>
      <c r="PKS80" s="330"/>
      <c r="PKT80" s="330"/>
      <c r="PKU80" s="220"/>
      <c r="PKW80" s="335"/>
      <c r="PKX80" s="330"/>
      <c r="PKY80" s="330"/>
      <c r="PKZ80" s="220"/>
      <c r="PLB80" s="335"/>
      <c r="PLC80" s="330"/>
      <c r="PLD80" s="330"/>
      <c r="PLE80" s="220"/>
      <c r="PLG80" s="335"/>
      <c r="PLH80" s="330"/>
      <c r="PLI80" s="330"/>
      <c r="PLJ80" s="220"/>
      <c r="PLL80" s="335"/>
      <c r="PLM80" s="330"/>
      <c r="PLN80" s="330"/>
      <c r="PLO80" s="220"/>
      <c r="PLQ80" s="335"/>
      <c r="PLR80" s="330"/>
      <c r="PLS80" s="330"/>
      <c r="PLT80" s="220"/>
      <c r="PLV80" s="335"/>
      <c r="PLW80" s="330"/>
      <c r="PLX80" s="330"/>
      <c r="PLY80" s="220"/>
      <c r="PMA80" s="335"/>
      <c r="PMB80" s="330"/>
      <c r="PMC80" s="330"/>
      <c r="PMD80" s="220"/>
      <c r="PMF80" s="335"/>
      <c r="PMG80" s="330"/>
      <c r="PMH80" s="330"/>
      <c r="PMI80" s="220"/>
      <c r="PMK80" s="335"/>
      <c r="PML80" s="330"/>
      <c r="PMM80" s="330"/>
      <c r="PMN80" s="220"/>
      <c r="PMP80" s="335"/>
      <c r="PMQ80" s="330"/>
      <c r="PMR80" s="330"/>
      <c r="PMS80" s="220"/>
      <c r="PMU80" s="335"/>
      <c r="PMV80" s="330"/>
      <c r="PMW80" s="330"/>
      <c r="PMX80" s="220"/>
      <c r="PMZ80" s="335"/>
      <c r="PNA80" s="330"/>
      <c r="PNB80" s="330"/>
      <c r="PNC80" s="220"/>
      <c r="PNE80" s="335"/>
      <c r="PNF80" s="330"/>
      <c r="PNG80" s="330"/>
      <c r="PNH80" s="220"/>
      <c r="PNJ80" s="335"/>
      <c r="PNK80" s="330"/>
      <c r="PNL80" s="330"/>
      <c r="PNM80" s="220"/>
      <c r="PNO80" s="335"/>
      <c r="PNP80" s="330"/>
      <c r="PNQ80" s="330"/>
      <c r="PNR80" s="220"/>
      <c r="PNT80" s="335"/>
      <c r="PNU80" s="330"/>
      <c r="PNV80" s="330"/>
      <c r="PNW80" s="220"/>
      <c r="PNY80" s="335"/>
      <c r="PNZ80" s="330"/>
      <c r="POA80" s="330"/>
      <c r="POB80" s="220"/>
      <c r="POD80" s="335"/>
      <c r="POE80" s="330"/>
      <c r="POF80" s="330"/>
      <c r="POG80" s="220"/>
      <c r="POI80" s="335"/>
      <c r="POJ80" s="330"/>
      <c r="POK80" s="330"/>
      <c r="POL80" s="220"/>
      <c r="PON80" s="335"/>
      <c r="POO80" s="330"/>
      <c r="POP80" s="330"/>
      <c r="POQ80" s="220"/>
      <c r="POS80" s="335"/>
      <c r="POT80" s="330"/>
      <c r="POU80" s="330"/>
      <c r="POV80" s="220"/>
      <c r="POX80" s="335"/>
      <c r="POY80" s="330"/>
      <c r="POZ80" s="330"/>
      <c r="PPA80" s="220"/>
      <c r="PPC80" s="335"/>
      <c r="PPD80" s="330"/>
      <c r="PPE80" s="330"/>
      <c r="PPF80" s="220"/>
      <c r="PPH80" s="335"/>
      <c r="PPI80" s="330"/>
      <c r="PPJ80" s="330"/>
      <c r="PPK80" s="220"/>
      <c r="PPM80" s="335"/>
      <c r="PPN80" s="330"/>
      <c r="PPO80" s="330"/>
      <c r="PPP80" s="220"/>
      <c r="PPR80" s="335"/>
      <c r="PPS80" s="330"/>
      <c r="PPT80" s="330"/>
      <c r="PPU80" s="220"/>
      <c r="PPW80" s="335"/>
      <c r="PPX80" s="330"/>
      <c r="PPY80" s="330"/>
      <c r="PPZ80" s="220"/>
      <c r="PQB80" s="335"/>
      <c r="PQC80" s="330"/>
      <c r="PQD80" s="330"/>
      <c r="PQE80" s="220"/>
      <c r="PQG80" s="335"/>
      <c r="PQH80" s="330"/>
      <c r="PQI80" s="330"/>
      <c r="PQJ80" s="220"/>
      <c r="PQL80" s="335"/>
      <c r="PQM80" s="330"/>
      <c r="PQN80" s="330"/>
      <c r="PQO80" s="220"/>
      <c r="PQQ80" s="335"/>
      <c r="PQR80" s="330"/>
      <c r="PQS80" s="330"/>
      <c r="PQT80" s="220"/>
      <c r="PQV80" s="335"/>
      <c r="PQW80" s="330"/>
      <c r="PQX80" s="330"/>
      <c r="PQY80" s="220"/>
      <c r="PRA80" s="335"/>
      <c r="PRB80" s="330"/>
      <c r="PRC80" s="330"/>
      <c r="PRD80" s="220"/>
      <c r="PRF80" s="335"/>
      <c r="PRG80" s="330"/>
      <c r="PRH80" s="330"/>
      <c r="PRI80" s="220"/>
      <c r="PRK80" s="335"/>
      <c r="PRL80" s="330"/>
      <c r="PRM80" s="330"/>
      <c r="PRN80" s="220"/>
      <c r="PRP80" s="335"/>
      <c r="PRQ80" s="330"/>
      <c r="PRR80" s="330"/>
      <c r="PRS80" s="220"/>
      <c r="PRU80" s="335"/>
      <c r="PRV80" s="330"/>
      <c r="PRW80" s="330"/>
      <c r="PRX80" s="220"/>
      <c r="PRZ80" s="335"/>
      <c r="PSA80" s="330"/>
      <c r="PSB80" s="330"/>
      <c r="PSC80" s="220"/>
      <c r="PSE80" s="335"/>
      <c r="PSF80" s="330"/>
      <c r="PSG80" s="330"/>
      <c r="PSH80" s="220"/>
      <c r="PSJ80" s="335"/>
      <c r="PSK80" s="330"/>
      <c r="PSL80" s="330"/>
      <c r="PSM80" s="220"/>
      <c r="PSO80" s="335"/>
      <c r="PSP80" s="330"/>
      <c r="PSQ80" s="330"/>
      <c r="PSR80" s="220"/>
      <c r="PST80" s="335"/>
      <c r="PSU80" s="330"/>
      <c r="PSV80" s="330"/>
      <c r="PSW80" s="220"/>
      <c r="PSY80" s="335"/>
      <c r="PSZ80" s="330"/>
      <c r="PTA80" s="330"/>
      <c r="PTB80" s="220"/>
      <c r="PTD80" s="335"/>
      <c r="PTE80" s="330"/>
      <c r="PTF80" s="330"/>
      <c r="PTG80" s="220"/>
      <c r="PTI80" s="335"/>
      <c r="PTJ80" s="330"/>
      <c r="PTK80" s="330"/>
      <c r="PTL80" s="220"/>
      <c r="PTN80" s="335"/>
      <c r="PTO80" s="330"/>
      <c r="PTP80" s="330"/>
      <c r="PTQ80" s="220"/>
      <c r="PTS80" s="335"/>
      <c r="PTT80" s="330"/>
      <c r="PTU80" s="330"/>
      <c r="PTV80" s="220"/>
      <c r="PTX80" s="335"/>
      <c r="PTY80" s="330"/>
      <c r="PTZ80" s="330"/>
      <c r="PUA80" s="220"/>
      <c r="PUC80" s="335"/>
      <c r="PUD80" s="330"/>
      <c r="PUE80" s="330"/>
      <c r="PUF80" s="220"/>
      <c r="PUH80" s="335"/>
      <c r="PUI80" s="330"/>
      <c r="PUJ80" s="330"/>
      <c r="PUK80" s="220"/>
      <c r="PUM80" s="335"/>
      <c r="PUN80" s="330"/>
      <c r="PUO80" s="330"/>
      <c r="PUP80" s="220"/>
      <c r="PUR80" s="335"/>
      <c r="PUS80" s="330"/>
      <c r="PUT80" s="330"/>
      <c r="PUU80" s="220"/>
      <c r="PUW80" s="335"/>
      <c r="PUX80" s="330"/>
      <c r="PUY80" s="330"/>
      <c r="PUZ80" s="220"/>
      <c r="PVB80" s="335"/>
      <c r="PVC80" s="330"/>
      <c r="PVD80" s="330"/>
      <c r="PVE80" s="220"/>
      <c r="PVG80" s="335"/>
      <c r="PVH80" s="330"/>
      <c r="PVI80" s="330"/>
      <c r="PVJ80" s="220"/>
      <c r="PVL80" s="335"/>
      <c r="PVM80" s="330"/>
      <c r="PVN80" s="330"/>
      <c r="PVO80" s="220"/>
      <c r="PVQ80" s="335"/>
      <c r="PVR80" s="330"/>
      <c r="PVS80" s="330"/>
      <c r="PVT80" s="220"/>
      <c r="PVV80" s="335"/>
      <c r="PVW80" s="330"/>
      <c r="PVX80" s="330"/>
      <c r="PVY80" s="220"/>
      <c r="PWA80" s="335"/>
      <c r="PWB80" s="330"/>
      <c r="PWC80" s="330"/>
      <c r="PWD80" s="220"/>
      <c r="PWF80" s="335"/>
      <c r="PWG80" s="330"/>
      <c r="PWH80" s="330"/>
      <c r="PWI80" s="220"/>
      <c r="PWK80" s="335"/>
      <c r="PWL80" s="330"/>
      <c r="PWM80" s="330"/>
      <c r="PWN80" s="220"/>
      <c r="PWP80" s="335"/>
      <c r="PWQ80" s="330"/>
      <c r="PWR80" s="330"/>
      <c r="PWS80" s="220"/>
      <c r="PWU80" s="335"/>
      <c r="PWV80" s="330"/>
      <c r="PWW80" s="330"/>
      <c r="PWX80" s="220"/>
      <c r="PWZ80" s="335"/>
      <c r="PXA80" s="330"/>
      <c r="PXB80" s="330"/>
      <c r="PXC80" s="220"/>
      <c r="PXE80" s="335"/>
      <c r="PXF80" s="330"/>
      <c r="PXG80" s="330"/>
      <c r="PXH80" s="220"/>
      <c r="PXJ80" s="335"/>
      <c r="PXK80" s="330"/>
      <c r="PXL80" s="330"/>
      <c r="PXM80" s="220"/>
      <c r="PXO80" s="335"/>
      <c r="PXP80" s="330"/>
      <c r="PXQ80" s="330"/>
      <c r="PXR80" s="220"/>
      <c r="PXT80" s="335"/>
      <c r="PXU80" s="330"/>
      <c r="PXV80" s="330"/>
      <c r="PXW80" s="220"/>
      <c r="PXY80" s="335"/>
      <c r="PXZ80" s="330"/>
      <c r="PYA80" s="330"/>
      <c r="PYB80" s="220"/>
      <c r="PYD80" s="335"/>
      <c r="PYE80" s="330"/>
      <c r="PYF80" s="330"/>
      <c r="PYG80" s="220"/>
      <c r="PYI80" s="335"/>
      <c r="PYJ80" s="330"/>
      <c r="PYK80" s="330"/>
      <c r="PYL80" s="220"/>
      <c r="PYN80" s="335"/>
      <c r="PYO80" s="330"/>
      <c r="PYP80" s="330"/>
      <c r="PYQ80" s="220"/>
      <c r="PYS80" s="335"/>
      <c r="PYT80" s="330"/>
      <c r="PYU80" s="330"/>
      <c r="PYV80" s="220"/>
      <c r="PYX80" s="335"/>
      <c r="PYY80" s="330"/>
      <c r="PYZ80" s="330"/>
      <c r="PZA80" s="220"/>
      <c r="PZC80" s="335"/>
      <c r="PZD80" s="330"/>
      <c r="PZE80" s="330"/>
      <c r="PZF80" s="220"/>
      <c r="PZH80" s="335"/>
      <c r="PZI80" s="330"/>
      <c r="PZJ80" s="330"/>
      <c r="PZK80" s="220"/>
      <c r="PZM80" s="335"/>
      <c r="PZN80" s="330"/>
      <c r="PZO80" s="330"/>
      <c r="PZP80" s="220"/>
      <c r="PZR80" s="335"/>
      <c r="PZS80" s="330"/>
      <c r="PZT80" s="330"/>
      <c r="PZU80" s="220"/>
      <c r="PZW80" s="335"/>
      <c r="PZX80" s="330"/>
      <c r="PZY80" s="330"/>
      <c r="PZZ80" s="220"/>
      <c r="QAB80" s="335"/>
      <c r="QAC80" s="330"/>
      <c r="QAD80" s="330"/>
      <c r="QAE80" s="220"/>
      <c r="QAG80" s="335"/>
      <c r="QAH80" s="330"/>
      <c r="QAI80" s="330"/>
      <c r="QAJ80" s="220"/>
      <c r="QAL80" s="335"/>
      <c r="QAM80" s="330"/>
      <c r="QAN80" s="330"/>
      <c r="QAO80" s="220"/>
      <c r="QAQ80" s="335"/>
      <c r="QAR80" s="330"/>
      <c r="QAS80" s="330"/>
      <c r="QAT80" s="220"/>
      <c r="QAV80" s="335"/>
      <c r="QAW80" s="330"/>
      <c r="QAX80" s="330"/>
      <c r="QAY80" s="220"/>
      <c r="QBA80" s="335"/>
      <c r="QBB80" s="330"/>
      <c r="QBC80" s="330"/>
      <c r="QBD80" s="220"/>
      <c r="QBF80" s="335"/>
      <c r="QBG80" s="330"/>
      <c r="QBH80" s="330"/>
      <c r="QBI80" s="220"/>
      <c r="QBK80" s="335"/>
      <c r="QBL80" s="330"/>
      <c r="QBM80" s="330"/>
      <c r="QBN80" s="220"/>
      <c r="QBP80" s="335"/>
      <c r="QBQ80" s="330"/>
      <c r="QBR80" s="330"/>
      <c r="QBS80" s="220"/>
      <c r="QBU80" s="335"/>
      <c r="QBV80" s="330"/>
      <c r="QBW80" s="330"/>
      <c r="QBX80" s="220"/>
      <c r="QBZ80" s="335"/>
      <c r="QCA80" s="330"/>
      <c r="QCB80" s="330"/>
      <c r="QCC80" s="220"/>
      <c r="QCE80" s="335"/>
      <c r="QCF80" s="330"/>
      <c r="QCG80" s="330"/>
      <c r="QCH80" s="220"/>
      <c r="QCJ80" s="335"/>
      <c r="QCK80" s="330"/>
      <c r="QCL80" s="330"/>
      <c r="QCM80" s="220"/>
      <c r="QCO80" s="335"/>
      <c r="QCP80" s="330"/>
      <c r="QCQ80" s="330"/>
      <c r="QCR80" s="220"/>
      <c r="QCT80" s="335"/>
      <c r="QCU80" s="330"/>
      <c r="QCV80" s="330"/>
      <c r="QCW80" s="220"/>
      <c r="QCY80" s="335"/>
      <c r="QCZ80" s="330"/>
      <c r="QDA80" s="330"/>
      <c r="QDB80" s="220"/>
      <c r="QDD80" s="335"/>
      <c r="QDE80" s="330"/>
      <c r="QDF80" s="330"/>
      <c r="QDG80" s="220"/>
      <c r="QDI80" s="335"/>
      <c r="QDJ80" s="330"/>
      <c r="QDK80" s="330"/>
      <c r="QDL80" s="220"/>
      <c r="QDN80" s="335"/>
      <c r="QDO80" s="330"/>
      <c r="QDP80" s="330"/>
      <c r="QDQ80" s="220"/>
      <c r="QDS80" s="335"/>
      <c r="QDT80" s="330"/>
      <c r="QDU80" s="330"/>
      <c r="QDV80" s="220"/>
      <c r="QDX80" s="335"/>
      <c r="QDY80" s="330"/>
      <c r="QDZ80" s="330"/>
      <c r="QEA80" s="220"/>
      <c r="QEC80" s="335"/>
      <c r="QED80" s="330"/>
      <c r="QEE80" s="330"/>
      <c r="QEF80" s="220"/>
      <c r="QEH80" s="335"/>
      <c r="QEI80" s="330"/>
      <c r="QEJ80" s="330"/>
      <c r="QEK80" s="220"/>
      <c r="QEM80" s="335"/>
      <c r="QEN80" s="330"/>
      <c r="QEO80" s="330"/>
      <c r="QEP80" s="220"/>
      <c r="QER80" s="335"/>
      <c r="QES80" s="330"/>
      <c r="QET80" s="330"/>
      <c r="QEU80" s="220"/>
      <c r="QEW80" s="335"/>
      <c r="QEX80" s="330"/>
      <c r="QEY80" s="330"/>
      <c r="QEZ80" s="220"/>
      <c r="QFB80" s="335"/>
      <c r="QFC80" s="330"/>
      <c r="QFD80" s="330"/>
      <c r="QFE80" s="220"/>
      <c r="QFG80" s="335"/>
      <c r="QFH80" s="330"/>
      <c r="QFI80" s="330"/>
      <c r="QFJ80" s="220"/>
      <c r="QFL80" s="335"/>
      <c r="QFM80" s="330"/>
      <c r="QFN80" s="330"/>
      <c r="QFO80" s="220"/>
      <c r="QFQ80" s="335"/>
      <c r="QFR80" s="330"/>
      <c r="QFS80" s="330"/>
      <c r="QFT80" s="220"/>
      <c r="QFV80" s="335"/>
      <c r="QFW80" s="330"/>
      <c r="QFX80" s="330"/>
      <c r="QFY80" s="220"/>
      <c r="QGA80" s="335"/>
      <c r="QGB80" s="330"/>
      <c r="QGC80" s="330"/>
      <c r="QGD80" s="220"/>
      <c r="QGF80" s="335"/>
      <c r="QGG80" s="330"/>
      <c r="QGH80" s="330"/>
      <c r="QGI80" s="220"/>
      <c r="QGK80" s="335"/>
      <c r="QGL80" s="330"/>
      <c r="QGM80" s="330"/>
      <c r="QGN80" s="220"/>
      <c r="QGP80" s="335"/>
      <c r="QGQ80" s="330"/>
      <c r="QGR80" s="330"/>
      <c r="QGS80" s="220"/>
      <c r="QGU80" s="335"/>
      <c r="QGV80" s="330"/>
      <c r="QGW80" s="330"/>
      <c r="QGX80" s="220"/>
      <c r="QGZ80" s="335"/>
      <c r="QHA80" s="330"/>
      <c r="QHB80" s="330"/>
      <c r="QHC80" s="220"/>
      <c r="QHE80" s="335"/>
      <c r="QHF80" s="330"/>
      <c r="QHG80" s="330"/>
      <c r="QHH80" s="220"/>
      <c r="QHJ80" s="335"/>
      <c r="QHK80" s="330"/>
      <c r="QHL80" s="330"/>
      <c r="QHM80" s="220"/>
      <c r="QHO80" s="335"/>
      <c r="QHP80" s="330"/>
      <c r="QHQ80" s="330"/>
      <c r="QHR80" s="220"/>
      <c r="QHT80" s="335"/>
      <c r="QHU80" s="330"/>
      <c r="QHV80" s="330"/>
      <c r="QHW80" s="220"/>
      <c r="QHY80" s="335"/>
      <c r="QHZ80" s="330"/>
      <c r="QIA80" s="330"/>
      <c r="QIB80" s="220"/>
      <c r="QID80" s="335"/>
      <c r="QIE80" s="330"/>
      <c r="QIF80" s="330"/>
      <c r="QIG80" s="220"/>
      <c r="QII80" s="335"/>
      <c r="QIJ80" s="330"/>
      <c r="QIK80" s="330"/>
      <c r="QIL80" s="220"/>
      <c r="QIN80" s="335"/>
      <c r="QIO80" s="330"/>
      <c r="QIP80" s="330"/>
      <c r="QIQ80" s="220"/>
      <c r="QIS80" s="335"/>
      <c r="QIT80" s="330"/>
      <c r="QIU80" s="330"/>
      <c r="QIV80" s="220"/>
      <c r="QIX80" s="335"/>
      <c r="QIY80" s="330"/>
      <c r="QIZ80" s="330"/>
      <c r="QJA80" s="220"/>
      <c r="QJC80" s="335"/>
      <c r="QJD80" s="330"/>
      <c r="QJE80" s="330"/>
      <c r="QJF80" s="220"/>
      <c r="QJH80" s="335"/>
      <c r="QJI80" s="330"/>
      <c r="QJJ80" s="330"/>
      <c r="QJK80" s="220"/>
      <c r="QJM80" s="335"/>
      <c r="QJN80" s="330"/>
      <c r="QJO80" s="330"/>
      <c r="QJP80" s="220"/>
      <c r="QJR80" s="335"/>
      <c r="QJS80" s="330"/>
      <c r="QJT80" s="330"/>
      <c r="QJU80" s="220"/>
      <c r="QJW80" s="335"/>
      <c r="QJX80" s="330"/>
      <c r="QJY80" s="330"/>
      <c r="QJZ80" s="220"/>
      <c r="QKB80" s="335"/>
      <c r="QKC80" s="330"/>
      <c r="QKD80" s="330"/>
      <c r="QKE80" s="220"/>
      <c r="QKG80" s="335"/>
      <c r="QKH80" s="330"/>
      <c r="QKI80" s="330"/>
      <c r="QKJ80" s="220"/>
      <c r="QKL80" s="335"/>
      <c r="QKM80" s="330"/>
      <c r="QKN80" s="330"/>
      <c r="QKO80" s="220"/>
      <c r="QKQ80" s="335"/>
      <c r="QKR80" s="330"/>
      <c r="QKS80" s="330"/>
      <c r="QKT80" s="220"/>
      <c r="QKV80" s="335"/>
      <c r="QKW80" s="330"/>
      <c r="QKX80" s="330"/>
      <c r="QKY80" s="220"/>
      <c r="QLA80" s="335"/>
      <c r="QLB80" s="330"/>
      <c r="QLC80" s="330"/>
      <c r="QLD80" s="220"/>
      <c r="QLF80" s="335"/>
      <c r="QLG80" s="330"/>
      <c r="QLH80" s="330"/>
      <c r="QLI80" s="220"/>
      <c r="QLK80" s="335"/>
      <c r="QLL80" s="330"/>
      <c r="QLM80" s="330"/>
      <c r="QLN80" s="220"/>
      <c r="QLP80" s="335"/>
      <c r="QLQ80" s="330"/>
      <c r="QLR80" s="330"/>
      <c r="QLS80" s="220"/>
      <c r="QLU80" s="335"/>
      <c r="QLV80" s="330"/>
      <c r="QLW80" s="330"/>
      <c r="QLX80" s="220"/>
      <c r="QLZ80" s="335"/>
      <c r="QMA80" s="330"/>
      <c r="QMB80" s="330"/>
      <c r="QMC80" s="220"/>
      <c r="QME80" s="335"/>
      <c r="QMF80" s="330"/>
      <c r="QMG80" s="330"/>
      <c r="QMH80" s="220"/>
      <c r="QMJ80" s="335"/>
      <c r="QMK80" s="330"/>
      <c r="QML80" s="330"/>
      <c r="QMM80" s="220"/>
      <c r="QMO80" s="335"/>
      <c r="QMP80" s="330"/>
      <c r="QMQ80" s="330"/>
      <c r="QMR80" s="220"/>
      <c r="QMT80" s="335"/>
      <c r="QMU80" s="330"/>
      <c r="QMV80" s="330"/>
      <c r="QMW80" s="220"/>
      <c r="QMY80" s="335"/>
      <c r="QMZ80" s="330"/>
      <c r="QNA80" s="330"/>
      <c r="QNB80" s="220"/>
      <c r="QND80" s="335"/>
      <c r="QNE80" s="330"/>
      <c r="QNF80" s="330"/>
      <c r="QNG80" s="220"/>
      <c r="QNI80" s="335"/>
      <c r="QNJ80" s="330"/>
      <c r="QNK80" s="330"/>
      <c r="QNL80" s="220"/>
      <c r="QNN80" s="335"/>
      <c r="QNO80" s="330"/>
      <c r="QNP80" s="330"/>
      <c r="QNQ80" s="220"/>
      <c r="QNS80" s="335"/>
      <c r="QNT80" s="330"/>
      <c r="QNU80" s="330"/>
      <c r="QNV80" s="220"/>
      <c r="QNX80" s="335"/>
      <c r="QNY80" s="330"/>
      <c r="QNZ80" s="330"/>
      <c r="QOA80" s="220"/>
      <c r="QOC80" s="335"/>
      <c r="QOD80" s="330"/>
      <c r="QOE80" s="330"/>
      <c r="QOF80" s="220"/>
      <c r="QOH80" s="335"/>
      <c r="QOI80" s="330"/>
      <c r="QOJ80" s="330"/>
      <c r="QOK80" s="220"/>
      <c r="QOM80" s="335"/>
      <c r="QON80" s="330"/>
      <c r="QOO80" s="330"/>
      <c r="QOP80" s="220"/>
      <c r="QOR80" s="335"/>
      <c r="QOS80" s="330"/>
      <c r="QOT80" s="330"/>
      <c r="QOU80" s="220"/>
      <c r="QOW80" s="335"/>
      <c r="QOX80" s="330"/>
      <c r="QOY80" s="330"/>
      <c r="QOZ80" s="220"/>
      <c r="QPB80" s="335"/>
      <c r="QPC80" s="330"/>
      <c r="QPD80" s="330"/>
      <c r="QPE80" s="220"/>
      <c r="QPG80" s="335"/>
      <c r="QPH80" s="330"/>
      <c r="QPI80" s="330"/>
      <c r="QPJ80" s="220"/>
      <c r="QPL80" s="335"/>
      <c r="QPM80" s="330"/>
      <c r="QPN80" s="330"/>
      <c r="QPO80" s="220"/>
      <c r="QPQ80" s="335"/>
      <c r="QPR80" s="330"/>
      <c r="QPS80" s="330"/>
      <c r="QPT80" s="220"/>
      <c r="QPV80" s="335"/>
      <c r="QPW80" s="330"/>
      <c r="QPX80" s="330"/>
      <c r="QPY80" s="220"/>
      <c r="QQA80" s="335"/>
      <c r="QQB80" s="330"/>
      <c r="QQC80" s="330"/>
      <c r="QQD80" s="220"/>
      <c r="QQF80" s="335"/>
      <c r="QQG80" s="330"/>
      <c r="QQH80" s="330"/>
      <c r="QQI80" s="220"/>
      <c r="QQK80" s="335"/>
      <c r="QQL80" s="330"/>
      <c r="QQM80" s="330"/>
      <c r="QQN80" s="220"/>
      <c r="QQP80" s="335"/>
      <c r="QQQ80" s="330"/>
      <c r="QQR80" s="330"/>
      <c r="QQS80" s="220"/>
      <c r="QQU80" s="335"/>
      <c r="QQV80" s="330"/>
      <c r="QQW80" s="330"/>
      <c r="QQX80" s="220"/>
      <c r="QQZ80" s="335"/>
      <c r="QRA80" s="330"/>
      <c r="QRB80" s="330"/>
      <c r="QRC80" s="220"/>
      <c r="QRE80" s="335"/>
      <c r="QRF80" s="330"/>
      <c r="QRG80" s="330"/>
      <c r="QRH80" s="220"/>
      <c r="QRJ80" s="335"/>
      <c r="QRK80" s="330"/>
      <c r="QRL80" s="330"/>
      <c r="QRM80" s="220"/>
      <c r="QRO80" s="335"/>
      <c r="QRP80" s="330"/>
      <c r="QRQ80" s="330"/>
      <c r="QRR80" s="220"/>
      <c r="QRT80" s="335"/>
      <c r="QRU80" s="330"/>
      <c r="QRV80" s="330"/>
      <c r="QRW80" s="220"/>
      <c r="QRY80" s="335"/>
      <c r="QRZ80" s="330"/>
      <c r="QSA80" s="330"/>
      <c r="QSB80" s="220"/>
      <c r="QSD80" s="335"/>
      <c r="QSE80" s="330"/>
      <c r="QSF80" s="330"/>
      <c r="QSG80" s="220"/>
      <c r="QSI80" s="335"/>
      <c r="QSJ80" s="330"/>
      <c r="QSK80" s="330"/>
      <c r="QSL80" s="220"/>
      <c r="QSN80" s="335"/>
      <c r="QSO80" s="330"/>
      <c r="QSP80" s="330"/>
      <c r="QSQ80" s="220"/>
      <c r="QSS80" s="335"/>
      <c r="QST80" s="330"/>
      <c r="QSU80" s="330"/>
      <c r="QSV80" s="220"/>
      <c r="QSX80" s="335"/>
      <c r="QSY80" s="330"/>
      <c r="QSZ80" s="330"/>
      <c r="QTA80" s="220"/>
      <c r="QTC80" s="335"/>
      <c r="QTD80" s="330"/>
      <c r="QTE80" s="330"/>
      <c r="QTF80" s="220"/>
      <c r="QTH80" s="335"/>
      <c r="QTI80" s="330"/>
      <c r="QTJ80" s="330"/>
      <c r="QTK80" s="220"/>
      <c r="QTM80" s="335"/>
      <c r="QTN80" s="330"/>
      <c r="QTO80" s="330"/>
      <c r="QTP80" s="220"/>
      <c r="QTR80" s="335"/>
      <c r="QTS80" s="330"/>
      <c r="QTT80" s="330"/>
      <c r="QTU80" s="220"/>
      <c r="QTW80" s="335"/>
      <c r="QTX80" s="330"/>
      <c r="QTY80" s="330"/>
      <c r="QTZ80" s="220"/>
      <c r="QUB80" s="335"/>
      <c r="QUC80" s="330"/>
      <c r="QUD80" s="330"/>
      <c r="QUE80" s="220"/>
      <c r="QUG80" s="335"/>
      <c r="QUH80" s="330"/>
      <c r="QUI80" s="330"/>
      <c r="QUJ80" s="220"/>
      <c r="QUL80" s="335"/>
      <c r="QUM80" s="330"/>
      <c r="QUN80" s="330"/>
      <c r="QUO80" s="220"/>
      <c r="QUQ80" s="335"/>
      <c r="QUR80" s="330"/>
      <c r="QUS80" s="330"/>
      <c r="QUT80" s="220"/>
      <c r="QUV80" s="335"/>
      <c r="QUW80" s="330"/>
      <c r="QUX80" s="330"/>
      <c r="QUY80" s="220"/>
      <c r="QVA80" s="335"/>
      <c r="QVB80" s="330"/>
      <c r="QVC80" s="330"/>
      <c r="QVD80" s="220"/>
      <c r="QVF80" s="335"/>
      <c r="QVG80" s="330"/>
      <c r="QVH80" s="330"/>
      <c r="QVI80" s="220"/>
      <c r="QVK80" s="335"/>
      <c r="QVL80" s="330"/>
      <c r="QVM80" s="330"/>
      <c r="QVN80" s="220"/>
      <c r="QVP80" s="335"/>
      <c r="QVQ80" s="330"/>
      <c r="QVR80" s="330"/>
      <c r="QVS80" s="220"/>
      <c r="QVU80" s="335"/>
      <c r="QVV80" s="330"/>
      <c r="QVW80" s="330"/>
      <c r="QVX80" s="220"/>
      <c r="QVZ80" s="335"/>
      <c r="QWA80" s="330"/>
      <c r="QWB80" s="330"/>
      <c r="QWC80" s="220"/>
      <c r="QWE80" s="335"/>
      <c r="QWF80" s="330"/>
      <c r="QWG80" s="330"/>
      <c r="QWH80" s="220"/>
      <c r="QWJ80" s="335"/>
      <c r="QWK80" s="330"/>
      <c r="QWL80" s="330"/>
      <c r="QWM80" s="220"/>
      <c r="QWO80" s="335"/>
      <c r="QWP80" s="330"/>
      <c r="QWQ80" s="330"/>
      <c r="QWR80" s="220"/>
      <c r="QWT80" s="335"/>
      <c r="QWU80" s="330"/>
      <c r="QWV80" s="330"/>
      <c r="QWW80" s="220"/>
      <c r="QWY80" s="335"/>
      <c r="QWZ80" s="330"/>
      <c r="QXA80" s="330"/>
      <c r="QXB80" s="220"/>
      <c r="QXD80" s="335"/>
      <c r="QXE80" s="330"/>
      <c r="QXF80" s="330"/>
      <c r="QXG80" s="220"/>
      <c r="QXI80" s="335"/>
      <c r="QXJ80" s="330"/>
      <c r="QXK80" s="330"/>
      <c r="QXL80" s="220"/>
      <c r="QXN80" s="335"/>
      <c r="QXO80" s="330"/>
      <c r="QXP80" s="330"/>
      <c r="QXQ80" s="220"/>
      <c r="QXS80" s="335"/>
      <c r="QXT80" s="330"/>
      <c r="QXU80" s="330"/>
      <c r="QXV80" s="220"/>
      <c r="QXX80" s="335"/>
      <c r="QXY80" s="330"/>
      <c r="QXZ80" s="330"/>
      <c r="QYA80" s="220"/>
      <c r="QYC80" s="335"/>
      <c r="QYD80" s="330"/>
      <c r="QYE80" s="330"/>
      <c r="QYF80" s="220"/>
      <c r="QYH80" s="335"/>
      <c r="QYI80" s="330"/>
      <c r="QYJ80" s="330"/>
      <c r="QYK80" s="220"/>
      <c r="QYM80" s="335"/>
      <c r="QYN80" s="330"/>
      <c r="QYO80" s="330"/>
      <c r="QYP80" s="220"/>
      <c r="QYR80" s="335"/>
      <c r="QYS80" s="330"/>
      <c r="QYT80" s="330"/>
      <c r="QYU80" s="220"/>
      <c r="QYW80" s="335"/>
      <c r="QYX80" s="330"/>
      <c r="QYY80" s="330"/>
      <c r="QYZ80" s="220"/>
      <c r="QZB80" s="335"/>
      <c r="QZC80" s="330"/>
      <c r="QZD80" s="330"/>
      <c r="QZE80" s="220"/>
      <c r="QZG80" s="335"/>
      <c r="QZH80" s="330"/>
      <c r="QZI80" s="330"/>
      <c r="QZJ80" s="220"/>
      <c r="QZL80" s="335"/>
      <c r="QZM80" s="330"/>
      <c r="QZN80" s="330"/>
      <c r="QZO80" s="220"/>
      <c r="QZQ80" s="335"/>
      <c r="QZR80" s="330"/>
      <c r="QZS80" s="330"/>
      <c r="QZT80" s="220"/>
      <c r="QZV80" s="335"/>
      <c r="QZW80" s="330"/>
      <c r="QZX80" s="330"/>
      <c r="QZY80" s="220"/>
      <c r="RAA80" s="335"/>
      <c r="RAB80" s="330"/>
      <c r="RAC80" s="330"/>
      <c r="RAD80" s="220"/>
      <c r="RAF80" s="335"/>
      <c r="RAG80" s="330"/>
      <c r="RAH80" s="330"/>
      <c r="RAI80" s="220"/>
      <c r="RAK80" s="335"/>
      <c r="RAL80" s="330"/>
      <c r="RAM80" s="330"/>
      <c r="RAN80" s="220"/>
      <c r="RAP80" s="335"/>
      <c r="RAQ80" s="330"/>
      <c r="RAR80" s="330"/>
      <c r="RAS80" s="220"/>
      <c r="RAU80" s="335"/>
      <c r="RAV80" s="330"/>
      <c r="RAW80" s="330"/>
      <c r="RAX80" s="220"/>
      <c r="RAZ80" s="335"/>
      <c r="RBA80" s="330"/>
      <c r="RBB80" s="330"/>
      <c r="RBC80" s="220"/>
      <c r="RBE80" s="335"/>
      <c r="RBF80" s="330"/>
      <c r="RBG80" s="330"/>
      <c r="RBH80" s="220"/>
      <c r="RBJ80" s="335"/>
      <c r="RBK80" s="330"/>
      <c r="RBL80" s="330"/>
      <c r="RBM80" s="220"/>
      <c r="RBO80" s="335"/>
      <c r="RBP80" s="330"/>
      <c r="RBQ80" s="330"/>
      <c r="RBR80" s="220"/>
      <c r="RBT80" s="335"/>
      <c r="RBU80" s="330"/>
      <c r="RBV80" s="330"/>
      <c r="RBW80" s="220"/>
      <c r="RBY80" s="335"/>
      <c r="RBZ80" s="330"/>
      <c r="RCA80" s="330"/>
      <c r="RCB80" s="220"/>
      <c r="RCD80" s="335"/>
      <c r="RCE80" s="330"/>
      <c r="RCF80" s="330"/>
      <c r="RCG80" s="220"/>
      <c r="RCI80" s="335"/>
      <c r="RCJ80" s="330"/>
      <c r="RCK80" s="330"/>
      <c r="RCL80" s="220"/>
      <c r="RCN80" s="335"/>
      <c r="RCO80" s="330"/>
      <c r="RCP80" s="330"/>
      <c r="RCQ80" s="220"/>
      <c r="RCS80" s="335"/>
      <c r="RCT80" s="330"/>
      <c r="RCU80" s="330"/>
      <c r="RCV80" s="220"/>
      <c r="RCX80" s="335"/>
      <c r="RCY80" s="330"/>
      <c r="RCZ80" s="330"/>
      <c r="RDA80" s="220"/>
      <c r="RDC80" s="335"/>
      <c r="RDD80" s="330"/>
      <c r="RDE80" s="330"/>
      <c r="RDF80" s="220"/>
      <c r="RDH80" s="335"/>
      <c r="RDI80" s="330"/>
      <c r="RDJ80" s="330"/>
      <c r="RDK80" s="220"/>
      <c r="RDM80" s="335"/>
      <c r="RDN80" s="330"/>
      <c r="RDO80" s="330"/>
      <c r="RDP80" s="220"/>
      <c r="RDR80" s="335"/>
      <c r="RDS80" s="330"/>
      <c r="RDT80" s="330"/>
      <c r="RDU80" s="220"/>
      <c r="RDW80" s="335"/>
      <c r="RDX80" s="330"/>
      <c r="RDY80" s="330"/>
      <c r="RDZ80" s="220"/>
      <c r="REB80" s="335"/>
      <c r="REC80" s="330"/>
      <c r="RED80" s="330"/>
      <c r="REE80" s="220"/>
      <c r="REG80" s="335"/>
      <c r="REH80" s="330"/>
      <c r="REI80" s="330"/>
      <c r="REJ80" s="220"/>
      <c r="REL80" s="335"/>
      <c r="REM80" s="330"/>
      <c r="REN80" s="330"/>
      <c r="REO80" s="220"/>
      <c r="REQ80" s="335"/>
      <c r="RER80" s="330"/>
      <c r="RES80" s="330"/>
      <c r="RET80" s="220"/>
      <c r="REV80" s="335"/>
      <c r="REW80" s="330"/>
      <c r="REX80" s="330"/>
      <c r="REY80" s="220"/>
      <c r="RFA80" s="335"/>
      <c r="RFB80" s="330"/>
      <c r="RFC80" s="330"/>
      <c r="RFD80" s="220"/>
      <c r="RFF80" s="335"/>
      <c r="RFG80" s="330"/>
      <c r="RFH80" s="330"/>
      <c r="RFI80" s="220"/>
      <c r="RFK80" s="335"/>
      <c r="RFL80" s="330"/>
      <c r="RFM80" s="330"/>
      <c r="RFN80" s="220"/>
      <c r="RFP80" s="335"/>
      <c r="RFQ80" s="330"/>
      <c r="RFR80" s="330"/>
      <c r="RFS80" s="220"/>
      <c r="RFU80" s="335"/>
      <c r="RFV80" s="330"/>
      <c r="RFW80" s="330"/>
      <c r="RFX80" s="220"/>
      <c r="RFZ80" s="335"/>
      <c r="RGA80" s="330"/>
      <c r="RGB80" s="330"/>
      <c r="RGC80" s="220"/>
      <c r="RGE80" s="335"/>
      <c r="RGF80" s="330"/>
      <c r="RGG80" s="330"/>
      <c r="RGH80" s="220"/>
      <c r="RGJ80" s="335"/>
      <c r="RGK80" s="330"/>
      <c r="RGL80" s="330"/>
      <c r="RGM80" s="220"/>
      <c r="RGO80" s="335"/>
      <c r="RGP80" s="330"/>
      <c r="RGQ80" s="330"/>
      <c r="RGR80" s="220"/>
      <c r="RGT80" s="335"/>
      <c r="RGU80" s="330"/>
      <c r="RGV80" s="330"/>
      <c r="RGW80" s="220"/>
      <c r="RGY80" s="335"/>
      <c r="RGZ80" s="330"/>
      <c r="RHA80" s="330"/>
      <c r="RHB80" s="220"/>
      <c r="RHD80" s="335"/>
      <c r="RHE80" s="330"/>
      <c r="RHF80" s="330"/>
      <c r="RHG80" s="220"/>
      <c r="RHI80" s="335"/>
      <c r="RHJ80" s="330"/>
      <c r="RHK80" s="330"/>
      <c r="RHL80" s="220"/>
      <c r="RHN80" s="335"/>
      <c r="RHO80" s="330"/>
      <c r="RHP80" s="330"/>
      <c r="RHQ80" s="220"/>
      <c r="RHS80" s="335"/>
      <c r="RHT80" s="330"/>
      <c r="RHU80" s="330"/>
      <c r="RHV80" s="220"/>
      <c r="RHX80" s="335"/>
      <c r="RHY80" s="330"/>
      <c r="RHZ80" s="330"/>
      <c r="RIA80" s="220"/>
      <c r="RIC80" s="335"/>
      <c r="RID80" s="330"/>
      <c r="RIE80" s="330"/>
      <c r="RIF80" s="220"/>
      <c r="RIH80" s="335"/>
      <c r="RII80" s="330"/>
      <c r="RIJ80" s="330"/>
      <c r="RIK80" s="220"/>
      <c r="RIM80" s="335"/>
      <c r="RIN80" s="330"/>
      <c r="RIO80" s="330"/>
      <c r="RIP80" s="220"/>
      <c r="RIR80" s="335"/>
      <c r="RIS80" s="330"/>
      <c r="RIT80" s="330"/>
      <c r="RIU80" s="220"/>
      <c r="RIW80" s="335"/>
      <c r="RIX80" s="330"/>
      <c r="RIY80" s="330"/>
      <c r="RIZ80" s="220"/>
      <c r="RJB80" s="335"/>
      <c r="RJC80" s="330"/>
      <c r="RJD80" s="330"/>
      <c r="RJE80" s="220"/>
      <c r="RJG80" s="335"/>
      <c r="RJH80" s="330"/>
      <c r="RJI80" s="330"/>
      <c r="RJJ80" s="220"/>
      <c r="RJL80" s="335"/>
      <c r="RJM80" s="330"/>
      <c r="RJN80" s="330"/>
      <c r="RJO80" s="220"/>
      <c r="RJQ80" s="335"/>
      <c r="RJR80" s="330"/>
      <c r="RJS80" s="330"/>
      <c r="RJT80" s="220"/>
      <c r="RJV80" s="335"/>
      <c r="RJW80" s="330"/>
      <c r="RJX80" s="330"/>
      <c r="RJY80" s="220"/>
      <c r="RKA80" s="335"/>
      <c r="RKB80" s="330"/>
      <c r="RKC80" s="330"/>
      <c r="RKD80" s="220"/>
      <c r="RKF80" s="335"/>
      <c r="RKG80" s="330"/>
      <c r="RKH80" s="330"/>
      <c r="RKI80" s="220"/>
      <c r="RKK80" s="335"/>
      <c r="RKL80" s="330"/>
      <c r="RKM80" s="330"/>
      <c r="RKN80" s="220"/>
      <c r="RKP80" s="335"/>
      <c r="RKQ80" s="330"/>
      <c r="RKR80" s="330"/>
      <c r="RKS80" s="220"/>
      <c r="RKU80" s="335"/>
      <c r="RKV80" s="330"/>
      <c r="RKW80" s="330"/>
      <c r="RKX80" s="220"/>
      <c r="RKZ80" s="335"/>
      <c r="RLA80" s="330"/>
      <c r="RLB80" s="330"/>
      <c r="RLC80" s="220"/>
      <c r="RLE80" s="335"/>
      <c r="RLF80" s="330"/>
      <c r="RLG80" s="330"/>
      <c r="RLH80" s="220"/>
      <c r="RLJ80" s="335"/>
      <c r="RLK80" s="330"/>
      <c r="RLL80" s="330"/>
      <c r="RLM80" s="220"/>
      <c r="RLO80" s="335"/>
      <c r="RLP80" s="330"/>
      <c r="RLQ80" s="330"/>
      <c r="RLR80" s="220"/>
      <c r="RLT80" s="335"/>
      <c r="RLU80" s="330"/>
      <c r="RLV80" s="330"/>
      <c r="RLW80" s="220"/>
      <c r="RLY80" s="335"/>
      <c r="RLZ80" s="330"/>
      <c r="RMA80" s="330"/>
      <c r="RMB80" s="220"/>
      <c r="RMD80" s="335"/>
      <c r="RME80" s="330"/>
      <c r="RMF80" s="330"/>
      <c r="RMG80" s="220"/>
      <c r="RMI80" s="335"/>
      <c r="RMJ80" s="330"/>
      <c r="RMK80" s="330"/>
      <c r="RML80" s="220"/>
      <c r="RMN80" s="335"/>
      <c r="RMO80" s="330"/>
      <c r="RMP80" s="330"/>
      <c r="RMQ80" s="220"/>
      <c r="RMS80" s="335"/>
      <c r="RMT80" s="330"/>
      <c r="RMU80" s="330"/>
      <c r="RMV80" s="220"/>
      <c r="RMX80" s="335"/>
      <c r="RMY80" s="330"/>
      <c r="RMZ80" s="330"/>
      <c r="RNA80" s="220"/>
      <c r="RNC80" s="335"/>
      <c r="RND80" s="330"/>
      <c r="RNE80" s="330"/>
      <c r="RNF80" s="220"/>
      <c r="RNH80" s="335"/>
      <c r="RNI80" s="330"/>
      <c r="RNJ80" s="330"/>
      <c r="RNK80" s="220"/>
      <c r="RNM80" s="335"/>
      <c r="RNN80" s="330"/>
      <c r="RNO80" s="330"/>
      <c r="RNP80" s="220"/>
      <c r="RNR80" s="335"/>
      <c r="RNS80" s="330"/>
      <c r="RNT80" s="330"/>
      <c r="RNU80" s="220"/>
      <c r="RNW80" s="335"/>
      <c r="RNX80" s="330"/>
      <c r="RNY80" s="330"/>
      <c r="RNZ80" s="220"/>
      <c r="ROB80" s="335"/>
      <c r="ROC80" s="330"/>
      <c r="ROD80" s="330"/>
      <c r="ROE80" s="220"/>
      <c r="ROG80" s="335"/>
      <c r="ROH80" s="330"/>
      <c r="ROI80" s="330"/>
      <c r="ROJ80" s="220"/>
      <c r="ROL80" s="335"/>
      <c r="ROM80" s="330"/>
      <c r="RON80" s="330"/>
      <c r="ROO80" s="220"/>
      <c r="ROQ80" s="335"/>
      <c r="ROR80" s="330"/>
      <c r="ROS80" s="330"/>
      <c r="ROT80" s="220"/>
      <c r="ROV80" s="335"/>
      <c r="ROW80" s="330"/>
      <c r="ROX80" s="330"/>
      <c r="ROY80" s="220"/>
      <c r="RPA80" s="335"/>
      <c r="RPB80" s="330"/>
      <c r="RPC80" s="330"/>
      <c r="RPD80" s="220"/>
      <c r="RPF80" s="335"/>
      <c r="RPG80" s="330"/>
      <c r="RPH80" s="330"/>
      <c r="RPI80" s="220"/>
      <c r="RPK80" s="335"/>
      <c r="RPL80" s="330"/>
      <c r="RPM80" s="330"/>
      <c r="RPN80" s="220"/>
      <c r="RPP80" s="335"/>
      <c r="RPQ80" s="330"/>
      <c r="RPR80" s="330"/>
      <c r="RPS80" s="220"/>
      <c r="RPU80" s="335"/>
      <c r="RPV80" s="330"/>
      <c r="RPW80" s="330"/>
      <c r="RPX80" s="220"/>
      <c r="RPZ80" s="335"/>
      <c r="RQA80" s="330"/>
      <c r="RQB80" s="330"/>
      <c r="RQC80" s="220"/>
      <c r="RQE80" s="335"/>
      <c r="RQF80" s="330"/>
      <c r="RQG80" s="330"/>
      <c r="RQH80" s="220"/>
      <c r="RQJ80" s="335"/>
      <c r="RQK80" s="330"/>
      <c r="RQL80" s="330"/>
      <c r="RQM80" s="220"/>
      <c r="RQO80" s="335"/>
      <c r="RQP80" s="330"/>
      <c r="RQQ80" s="330"/>
      <c r="RQR80" s="220"/>
      <c r="RQT80" s="335"/>
      <c r="RQU80" s="330"/>
      <c r="RQV80" s="330"/>
      <c r="RQW80" s="220"/>
      <c r="RQY80" s="335"/>
      <c r="RQZ80" s="330"/>
      <c r="RRA80" s="330"/>
      <c r="RRB80" s="220"/>
      <c r="RRD80" s="335"/>
      <c r="RRE80" s="330"/>
      <c r="RRF80" s="330"/>
      <c r="RRG80" s="220"/>
      <c r="RRI80" s="335"/>
      <c r="RRJ80" s="330"/>
      <c r="RRK80" s="330"/>
      <c r="RRL80" s="220"/>
      <c r="RRN80" s="335"/>
      <c r="RRO80" s="330"/>
      <c r="RRP80" s="330"/>
      <c r="RRQ80" s="220"/>
      <c r="RRS80" s="335"/>
      <c r="RRT80" s="330"/>
      <c r="RRU80" s="330"/>
      <c r="RRV80" s="220"/>
      <c r="RRX80" s="335"/>
      <c r="RRY80" s="330"/>
      <c r="RRZ80" s="330"/>
      <c r="RSA80" s="220"/>
      <c r="RSC80" s="335"/>
      <c r="RSD80" s="330"/>
      <c r="RSE80" s="330"/>
      <c r="RSF80" s="220"/>
      <c r="RSH80" s="335"/>
      <c r="RSI80" s="330"/>
      <c r="RSJ80" s="330"/>
      <c r="RSK80" s="220"/>
      <c r="RSM80" s="335"/>
      <c r="RSN80" s="330"/>
      <c r="RSO80" s="330"/>
      <c r="RSP80" s="220"/>
      <c r="RSR80" s="335"/>
      <c r="RSS80" s="330"/>
      <c r="RST80" s="330"/>
      <c r="RSU80" s="220"/>
      <c r="RSW80" s="335"/>
      <c r="RSX80" s="330"/>
      <c r="RSY80" s="330"/>
      <c r="RSZ80" s="220"/>
      <c r="RTB80" s="335"/>
      <c r="RTC80" s="330"/>
      <c r="RTD80" s="330"/>
      <c r="RTE80" s="220"/>
      <c r="RTG80" s="335"/>
      <c r="RTH80" s="330"/>
      <c r="RTI80" s="330"/>
      <c r="RTJ80" s="220"/>
      <c r="RTL80" s="335"/>
      <c r="RTM80" s="330"/>
      <c r="RTN80" s="330"/>
      <c r="RTO80" s="220"/>
      <c r="RTQ80" s="335"/>
      <c r="RTR80" s="330"/>
      <c r="RTS80" s="330"/>
      <c r="RTT80" s="220"/>
      <c r="RTV80" s="335"/>
      <c r="RTW80" s="330"/>
      <c r="RTX80" s="330"/>
      <c r="RTY80" s="220"/>
      <c r="RUA80" s="335"/>
      <c r="RUB80" s="330"/>
      <c r="RUC80" s="330"/>
      <c r="RUD80" s="220"/>
      <c r="RUF80" s="335"/>
      <c r="RUG80" s="330"/>
      <c r="RUH80" s="330"/>
      <c r="RUI80" s="220"/>
      <c r="RUK80" s="335"/>
      <c r="RUL80" s="330"/>
      <c r="RUM80" s="330"/>
      <c r="RUN80" s="220"/>
      <c r="RUP80" s="335"/>
      <c r="RUQ80" s="330"/>
      <c r="RUR80" s="330"/>
      <c r="RUS80" s="220"/>
      <c r="RUU80" s="335"/>
      <c r="RUV80" s="330"/>
      <c r="RUW80" s="330"/>
      <c r="RUX80" s="220"/>
      <c r="RUZ80" s="335"/>
      <c r="RVA80" s="330"/>
      <c r="RVB80" s="330"/>
      <c r="RVC80" s="220"/>
      <c r="RVE80" s="335"/>
      <c r="RVF80" s="330"/>
      <c r="RVG80" s="330"/>
      <c r="RVH80" s="220"/>
      <c r="RVJ80" s="335"/>
      <c r="RVK80" s="330"/>
      <c r="RVL80" s="330"/>
      <c r="RVM80" s="220"/>
      <c r="RVO80" s="335"/>
      <c r="RVP80" s="330"/>
      <c r="RVQ80" s="330"/>
      <c r="RVR80" s="220"/>
      <c r="RVT80" s="335"/>
      <c r="RVU80" s="330"/>
      <c r="RVV80" s="330"/>
      <c r="RVW80" s="220"/>
      <c r="RVY80" s="335"/>
      <c r="RVZ80" s="330"/>
      <c r="RWA80" s="330"/>
      <c r="RWB80" s="220"/>
      <c r="RWD80" s="335"/>
      <c r="RWE80" s="330"/>
      <c r="RWF80" s="330"/>
      <c r="RWG80" s="220"/>
      <c r="RWI80" s="335"/>
      <c r="RWJ80" s="330"/>
      <c r="RWK80" s="330"/>
      <c r="RWL80" s="220"/>
      <c r="RWN80" s="335"/>
      <c r="RWO80" s="330"/>
      <c r="RWP80" s="330"/>
      <c r="RWQ80" s="220"/>
      <c r="RWS80" s="335"/>
      <c r="RWT80" s="330"/>
      <c r="RWU80" s="330"/>
      <c r="RWV80" s="220"/>
      <c r="RWX80" s="335"/>
      <c r="RWY80" s="330"/>
      <c r="RWZ80" s="330"/>
      <c r="RXA80" s="220"/>
      <c r="RXC80" s="335"/>
      <c r="RXD80" s="330"/>
      <c r="RXE80" s="330"/>
      <c r="RXF80" s="220"/>
      <c r="RXH80" s="335"/>
      <c r="RXI80" s="330"/>
      <c r="RXJ80" s="330"/>
      <c r="RXK80" s="220"/>
      <c r="RXM80" s="335"/>
      <c r="RXN80" s="330"/>
      <c r="RXO80" s="330"/>
      <c r="RXP80" s="220"/>
      <c r="RXR80" s="335"/>
      <c r="RXS80" s="330"/>
      <c r="RXT80" s="330"/>
      <c r="RXU80" s="220"/>
      <c r="RXW80" s="335"/>
      <c r="RXX80" s="330"/>
      <c r="RXY80" s="330"/>
      <c r="RXZ80" s="220"/>
      <c r="RYB80" s="335"/>
      <c r="RYC80" s="330"/>
      <c r="RYD80" s="330"/>
      <c r="RYE80" s="220"/>
      <c r="RYG80" s="335"/>
      <c r="RYH80" s="330"/>
      <c r="RYI80" s="330"/>
      <c r="RYJ80" s="220"/>
      <c r="RYL80" s="335"/>
      <c r="RYM80" s="330"/>
      <c r="RYN80" s="330"/>
      <c r="RYO80" s="220"/>
      <c r="RYQ80" s="335"/>
      <c r="RYR80" s="330"/>
      <c r="RYS80" s="330"/>
      <c r="RYT80" s="220"/>
      <c r="RYV80" s="335"/>
      <c r="RYW80" s="330"/>
      <c r="RYX80" s="330"/>
      <c r="RYY80" s="220"/>
      <c r="RZA80" s="335"/>
      <c r="RZB80" s="330"/>
      <c r="RZC80" s="330"/>
      <c r="RZD80" s="220"/>
      <c r="RZF80" s="335"/>
      <c r="RZG80" s="330"/>
      <c r="RZH80" s="330"/>
      <c r="RZI80" s="220"/>
      <c r="RZK80" s="335"/>
      <c r="RZL80" s="330"/>
      <c r="RZM80" s="330"/>
      <c r="RZN80" s="220"/>
      <c r="RZP80" s="335"/>
      <c r="RZQ80" s="330"/>
      <c r="RZR80" s="330"/>
      <c r="RZS80" s="220"/>
      <c r="RZU80" s="335"/>
      <c r="RZV80" s="330"/>
      <c r="RZW80" s="330"/>
      <c r="RZX80" s="220"/>
      <c r="RZZ80" s="335"/>
      <c r="SAA80" s="330"/>
      <c r="SAB80" s="330"/>
      <c r="SAC80" s="220"/>
      <c r="SAE80" s="335"/>
      <c r="SAF80" s="330"/>
      <c r="SAG80" s="330"/>
      <c r="SAH80" s="220"/>
      <c r="SAJ80" s="335"/>
      <c r="SAK80" s="330"/>
      <c r="SAL80" s="330"/>
      <c r="SAM80" s="220"/>
      <c r="SAO80" s="335"/>
      <c r="SAP80" s="330"/>
      <c r="SAQ80" s="330"/>
      <c r="SAR80" s="220"/>
      <c r="SAT80" s="335"/>
      <c r="SAU80" s="330"/>
      <c r="SAV80" s="330"/>
      <c r="SAW80" s="220"/>
      <c r="SAY80" s="335"/>
      <c r="SAZ80" s="330"/>
      <c r="SBA80" s="330"/>
      <c r="SBB80" s="220"/>
      <c r="SBD80" s="335"/>
      <c r="SBE80" s="330"/>
      <c r="SBF80" s="330"/>
      <c r="SBG80" s="220"/>
      <c r="SBI80" s="335"/>
      <c r="SBJ80" s="330"/>
      <c r="SBK80" s="330"/>
      <c r="SBL80" s="220"/>
      <c r="SBN80" s="335"/>
      <c r="SBO80" s="330"/>
      <c r="SBP80" s="330"/>
      <c r="SBQ80" s="220"/>
      <c r="SBS80" s="335"/>
      <c r="SBT80" s="330"/>
      <c r="SBU80" s="330"/>
      <c r="SBV80" s="220"/>
      <c r="SBX80" s="335"/>
      <c r="SBY80" s="330"/>
      <c r="SBZ80" s="330"/>
      <c r="SCA80" s="220"/>
      <c r="SCC80" s="335"/>
      <c r="SCD80" s="330"/>
      <c r="SCE80" s="330"/>
      <c r="SCF80" s="220"/>
      <c r="SCH80" s="335"/>
      <c r="SCI80" s="330"/>
      <c r="SCJ80" s="330"/>
      <c r="SCK80" s="220"/>
      <c r="SCM80" s="335"/>
      <c r="SCN80" s="330"/>
      <c r="SCO80" s="330"/>
      <c r="SCP80" s="220"/>
      <c r="SCR80" s="335"/>
      <c r="SCS80" s="330"/>
      <c r="SCT80" s="330"/>
      <c r="SCU80" s="220"/>
      <c r="SCW80" s="335"/>
      <c r="SCX80" s="330"/>
      <c r="SCY80" s="330"/>
      <c r="SCZ80" s="220"/>
      <c r="SDB80" s="335"/>
      <c r="SDC80" s="330"/>
      <c r="SDD80" s="330"/>
      <c r="SDE80" s="220"/>
      <c r="SDG80" s="335"/>
      <c r="SDH80" s="330"/>
      <c r="SDI80" s="330"/>
      <c r="SDJ80" s="220"/>
      <c r="SDL80" s="335"/>
      <c r="SDM80" s="330"/>
      <c r="SDN80" s="330"/>
      <c r="SDO80" s="220"/>
      <c r="SDQ80" s="335"/>
      <c r="SDR80" s="330"/>
      <c r="SDS80" s="330"/>
      <c r="SDT80" s="220"/>
      <c r="SDV80" s="335"/>
      <c r="SDW80" s="330"/>
      <c r="SDX80" s="330"/>
      <c r="SDY80" s="220"/>
      <c r="SEA80" s="335"/>
      <c r="SEB80" s="330"/>
      <c r="SEC80" s="330"/>
      <c r="SED80" s="220"/>
      <c r="SEF80" s="335"/>
      <c r="SEG80" s="330"/>
      <c r="SEH80" s="330"/>
      <c r="SEI80" s="220"/>
      <c r="SEK80" s="335"/>
      <c r="SEL80" s="330"/>
      <c r="SEM80" s="330"/>
      <c r="SEN80" s="220"/>
      <c r="SEP80" s="335"/>
      <c r="SEQ80" s="330"/>
      <c r="SER80" s="330"/>
      <c r="SES80" s="220"/>
      <c r="SEU80" s="335"/>
      <c r="SEV80" s="330"/>
      <c r="SEW80" s="330"/>
      <c r="SEX80" s="220"/>
      <c r="SEZ80" s="335"/>
      <c r="SFA80" s="330"/>
      <c r="SFB80" s="330"/>
      <c r="SFC80" s="220"/>
      <c r="SFE80" s="335"/>
      <c r="SFF80" s="330"/>
      <c r="SFG80" s="330"/>
      <c r="SFH80" s="220"/>
      <c r="SFJ80" s="335"/>
      <c r="SFK80" s="330"/>
      <c r="SFL80" s="330"/>
      <c r="SFM80" s="220"/>
      <c r="SFO80" s="335"/>
      <c r="SFP80" s="330"/>
      <c r="SFQ80" s="330"/>
      <c r="SFR80" s="220"/>
      <c r="SFT80" s="335"/>
      <c r="SFU80" s="330"/>
      <c r="SFV80" s="330"/>
      <c r="SFW80" s="220"/>
      <c r="SFY80" s="335"/>
      <c r="SFZ80" s="330"/>
      <c r="SGA80" s="330"/>
      <c r="SGB80" s="220"/>
      <c r="SGD80" s="335"/>
      <c r="SGE80" s="330"/>
      <c r="SGF80" s="330"/>
      <c r="SGG80" s="220"/>
      <c r="SGI80" s="335"/>
      <c r="SGJ80" s="330"/>
      <c r="SGK80" s="330"/>
      <c r="SGL80" s="220"/>
      <c r="SGN80" s="335"/>
      <c r="SGO80" s="330"/>
      <c r="SGP80" s="330"/>
      <c r="SGQ80" s="220"/>
      <c r="SGS80" s="335"/>
      <c r="SGT80" s="330"/>
      <c r="SGU80" s="330"/>
      <c r="SGV80" s="220"/>
      <c r="SGX80" s="335"/>
      <c r="SGY80" s="330"/>
      <c r="SGZ80" s="330"/>
      <c r="SHA80" s="220"/>
      <c r="SHC80" s="335"/>
      <c r="SHD80" s="330"/>
      <c r="SHE80" s="330"/>
      <c r="SHF80" s="220"/>
      <c r="SHH80" s="335"/>
      <c r="SHI80" s="330"/>
      <c r="SHJ80" s="330"/>
      <c r="SHK80" s="220"/>
      <c r="SHM80" s="335"/>
      <c r="SHN80" s="330"/>
      <c r="SHO80" s="330"/>
      <c r="SHP80" s="220"/>
      <c r="SHR80" s="335"/>
      <c r="SHS80" s="330"/>
      <c r="SHT80" s="330"/>
      <c r="SHU80" s="220"/>
      <c r="SHW80" s="335"/>
      <c r="SHX80" s="330"/>
      <c r="SHY80" s="330"/>
      <c r="SHZ80" s="220"/>
      <c r="SIB80" s="335"/>
      <c r="SIC80" s="330"/>
      <c r="SID80" s="330"/>
      <c r="SIE80" s="220"/>
      <c r="SIG80" s="335"/>
      <c r="SIH80" s="330"/>
      <c r="SII80" s="330"/>
      <c r="SIJ80" s="220"/>
      <c r="SIL80" s="335"/>
      <c r="SIM80" s="330"/>
      <c r="SIN80" s="330"/>
      <c r="SIO80" s="220"/>
      <c r="SIQ80" s="335"/>
      <c r="SIR80" s="330"/>
      <c r="SIS80" s="330"/>
      <c r="SIT80" s="220"/>
      <c r="SIV80" s="335"/>
      <c r="SIW80" s="330"/>
      <c r="SIX80" s="330"/>
      <c r="SIY80" s="220"/>
      <c r="SJA80" s="335"/>
      <c r="SJB80" s="330"/>
      <c r="SJC80" s="330"/>
      <c r="SJD80" s="220"/>
      <c r="SJF80" s="335"/>
      <c r="SJG80" s="330"/>
      <c r="SJH80" s="330"/>
      <c r="SJI80" s="220"/>
      <c r="SJK80" s="335"/>
      <c r="SJL80" s="330"/>
      <c r="SJM80" s="330"/>
      <c r="SJN80" s="220"/>
      <c r="SJP80" s="335"/>
      <c r="SJQ80" s="330"/>
      <c r="SJR80" s="330"/>
      <c r="SJS80" s="220"/>
      <c r="SJU80" s="335"/>
      <c r="SJV80" s="330"/>
      <c r="SJW80" s="330"/>
      <c r="SJX80" s="220"/>
      <c r="SJZ80" s="335"/>
      <c r="SKA80" s="330"/>
      <c r="SKB80" s="330"/>
      <c r="SKC80" s="220"/>
      <c r="SKE80" s="335"/>
      <c r="SKF80" s="330"/>
      <c r="SKG80" s="330"/>
      <c r="SKH80" s="220"/>
      <c r="SKJ80" s="335"/>
      <c r="SKK80" s="330"/>
      <c r="SKL80" s="330"/>
      <c r="SKM80" s="220"/>
      <c r="SKO80" s="335"/>
      <c r="SKP80" s="330"/>
      <c r="SKQ80" s="330"/>
      <c r="SKR80" s="220"/>
      <c r="SKT80" s="335"/>
      <c r="SKU80" s="330"/>
      <c r="SKV80" s="330"/>
      <c r="SKW80" s="220"/>
      <c r="SKY80" s="335"/>
      <c r="SKZ80" s="330"/>
      <c r="SLA80" s="330"/>
      <c r="SLB80" s="220"/>
      <c r="SLD80" s="335"/>
      <c r="SLE80" s="330"/>
      <c r="SLF80" s="330"/>
      <c r="SLG80" s="220"/>
      <c r="SLI80" s="335"/>
      <c r="SLJ80" s="330"/>
      <c r="SLK80" s="330"/>
      <c r="SLL80" s="220"/>
      <c r="SLN80" s="335"/>
      <c r="SLO80" s="330"/>
      <c r="SLP80" s="330"/>
      <c r="SLQ80" s="220"/>
      <c r="SLS80" s="335"/>
      <c r="SLT80" s="330"/>
      <c r="SLU80" s="330"/>
      <c r="SLV80" s="220"/>
      <c r="SLX80" s="335"/>
      <c r="SLY80" s="330"/>
      <c r="SLZ80" s="330"/>
      <c r="SMA80" s="220"/>
      <c r="SMC80" s="335"/>
      <c r="SMD80" s="330"/>
      <c r="SME80" s="330"/>
      <c r="SMF80" s="220"/>
      <c r="SMH80" s="335"/>
      <c r="SMI80" s="330"/>
      <c r="SMJ80" s="330"/>
      <c r="SMK80" s="220"/>
      <c r="SMM80" s="335"/>
      <c r="SMN80" s="330"/>
      <c r="SMO80" s="330"/>
      <c r="SMP80" s="220"/>
      <c r="SMR80" s="335"/>
      <c r="SMS80" s="330"/>
      <c r="SMT80" s="330"/>
      <c r="SMU80" s="220"/>
      <c r="SMW80" s="335"/>
      <c r="SMX80" s="330"/>
      <c r="SMY80" s="330"/>
      <c r="SMZ80" s="220"/>
      <c r="SNB80" s="335"/>
      <c r="SNC80" s="330"/>
      <c r="SND80" s="330"/>
      <c r="SNE80" s="220"/>
      <c r="SNG80" s="335"/>
      <c r="SNH80" s="330"/>
      <c r="SNI80" s="330"/>
      <c r="SNJ80" s="220"/>
      <c r="SNL80" s="335"/>
      <c r="SNM80" s="330"/>
      <c r="SNN80" s="330"/>
      <c r="SNO80" s="220"/>
      <c r="SNQ80" s="335"/>
      <c r="SNR80" s="330"/>
      <c r="SNS80" s="330"/>
      <c r="SNT80" s="220"/>
      <c r="SNV80" s="335"/>
      <c r="SNW80" s="330"/>
      <c r="SNX80" s="330"/>
      <c r="SNY80" s="220"/>
      <c r="SOA80" s="335"/>
      <c r="SOB80" s="330"/>
      <c r="SOC80" s="330"/>
      <c r="SOD80" s="220"/>
      <c r="SOF80" s="335"/>
      <c r="SOG80" s="330"/>
      <c r="SOH80" s="330"/>
      <c r="SOI80" s="220"/>
      <c r="SOK80" s="335"/>
      <c r="SOL80" s="330"/>
      <c r="SOM80" s="330"/>
      <c r="SON80" s="220"/>
      <c r="SOP80" s="335"/>
      <c r="SOQ80" s="330"/>
      <c r="SOR80" s="330"/>
      <c r="SOS80" s="220"/>
      <c r="SOU80" s="335"/>
      <c r="SOV80" s="330"/>
      <c r="SOW80" s="330"/>
      <c r="SOX80" s="220"/>
      <c r="SOZ80" s="335"/>
      <c r="SPA80" s="330"/>
      <c r="SPB80" s="330"/>
      <c r="SPC80" s="220"/>
      <c r="SPE80" s="335"/>
      <c r="SPF80" s="330"/>
      <c r="SPG80" s="330"/>
      <c r="SPH80" s="220"/>
      <c r="SPJ80" s="335"/>
      <c r="SPK80" s="330"/>
      <c r="SPL80" s="330"/>
      <c r="SPM80" s="220"/>
      <c r="SPO80" s="335"/>
      <c r="SPP80" s="330"/>
      <c r="SPQ80" s="330"/>
      <c r="SPR80" s="220"/>
      <c r="SPT80" s="335"/>
      <c r="SPU80" s="330"/>
      <c r="SPV80" s="330"/>
      <c r="SPW80" s="220"/>
      <c r="SPY80" s="335"/>
      <c r="SPZ80" s="330"/>
      <c r="SQA80" s="330"/>
      <c r="SQB80" s="220"/>
      <c r="SQD80" s="335"/>
      <c r="SQE80" s="330"/>
      <c r="SQF80" s="330"/>
      <c r="SQG80" s="220"/>
      <c r="SQI80" s="335"/>
      <c r="SQJ80" s="330"/>
      <c r="SQK80" s="330"/>
      <c r="SQL80" s="220"/>
      <c r="SQN80" s="335"/>
      <c r="SQO80" s="330"/>
      <c r="SQP80" s="330"/>
      <c r="SQQ80" s="220"/>
      <c r="SQS80" s="335"/>
      <c r="SQT80" s="330"/>
      <c r="SQU80" s="330"/>
      <c r="SQV80" s="220"/>
      <c r="SQX80" s="335"/>
      <c r="SQY80" s="330"/>
      <c r="SQZ80" s="330"/>
      <c r="SRA80" s="220"/>
      <c r="SRC80" s="335"/>
      <c r="SRD80" s="330"/>
      <c r="SRE80" s="330"/>
      <c r="SRF80" s="220"/>
      <c r="SRH80" s="335"/>
      <c r="SRI80" s="330"/>
      <c r="SRJ80" s="330"/>
      <c r="SRK80" s="220"/>
      <c r="SRM80" s="335"/>
      <c r="SRN80" s="330"/>
      <c r="SRO80" s="330"/>
      <c r="SRP80" s="220"/>
      <c r="SRR80" s="335"/>
      <c r="SRS80" s="330"/>
      <c r="SRT80" s="330"/>
      <c r="SRU80" s="220"/>
      <c r="SRW80" s="335"/>
      <c r="SRX80" s="330"/>
      <c r="SRY80" s="330"/>
      <c r="SRZ80" s="220"/>
      <c r="SSB80" s="335"/>
      <c r="SSC80" s="330"/>
      <c r="SSD80" s="330"/>
      <c r="SSE80" s="220"/>
      <c r="SSG80" s="335"/>
      <c r="SSH80" s="330"/>
      <c r="SSI80" s="330"/>
      <c r="SSJ80" s="220"/>
      <c r="SSL80" s="335"/>
      <c r="SSM80" s="330"/>
      <c r="SSN80" s="330"/>
      <c r="SSO80" s="220"/>
      <c r="SSQ80" s="335"/>
      <c r="SSR80" s="330"/>
      <c r="SSS80" s="330"/>
      <c r="SST80" s="220"/>
      <c r="SSV80" s="335"/>
      <c r="SSW80" s="330"/>
      <c r="SSX80" s="330"/>
      <c r="SSY80" s="220"/>
      <c r="STA80" s="335"/>
      <c r="STB80" s="330"/>
      <c r="STC80" s="330"/>
      <c r="STD80" s="220"/>
      <c r="STF80" s="335"/>
      <c r="STG80" s="330"/>
      <c r="STH80" s="330"/>
      <c r="STI80" s="220"/>
      <c r="STK80" s="335"/>
      <c r="STL80" s="330"/>
      <c r="STM80" s="330"/>
      <c r="STN80" s="220"/>
      <c r="STP80" s="335"/>
      <c r="STQ80" s="330"/>
      <c r="STR80" s="330"/>
      <c r="STS80" s="220"/>
      <c r="STU80" s="335"/>
      <c r="STV80" s="330"/>
      <c r="STW80" s="330"/>
      <c r="STX80" s="220"/>
      <c r="STZ80" s="335"/>
      <c r="SUA80" s="330"/>
      <c r="SUB80" s="330"/>
      <c r="SUC80" s="220"/>
      <c r="SUE80" s="335"/>
      <c r="SUF80" s="330"/>
      <c r="SUG80" s="330"/>
      <c r="SUH80" s="220"/>
      <c r="SUJ80" s="335"/>
      <c r="SUK80" s="330"/>
      <c r="SUL80" s="330"/>
      <c r="SUM80" s="220"/>
      <c r="SUO80" s="335"/>
      <c r="SUP80" s="330"/>
      <c r="SUQ80" s="330"/>
      <c r="SUR80" s="220"/>
      <c r="SUT80" s="335"/>
      <c r="SUU80" s="330"/>
      <c r="SUV80" s="330"/>
      <c r="SUW80" s="220"/>
      <c r="SUY80" s="335"/>
      <c r="SUZ80" s="330"/>
      <c r="SVA80" s="330"/>
      <c r="SVB80" s="220"/>
      <c r="SVD80" s="335"/>
      <c r="SVE80" s="330"/>
      <c r="SVF80" s="330"/>
      <c r="SVG80" s="220"/>
      <c r="SVI80" s="335"/>
      <c r="SVJ80" s="330"/>
      <c r="SVK80" s="330"/>
      <c r="SVL80" s="220"/>
      <c r="SVN80" s="335"/>
      <c r="SVO80" s="330"/>
      <c r="SVP80" s="330"/>
      <c r="SVQ80" s="220"/>
      <c r="SVS80" s="335"/>
      <c r="SVT80" s="330"/>
      <c r="SVU80" s="330"/>
      <c r="SVV80" s="220"/>
      <c r="SVX80" s="335"/>
      <c r="SVY80" s="330"/>
      <c r="SVZ80" s="330"/>
      <c r="SWA80" s="220"/>
      <c r="SWC80" s="335"/>
      <c r="SWD80" s="330"/>
      <c r="SWE80" s="330"/>
      <c r="SWF80" s="220"/>
      <c r="SWH80" s="335"/>
      <c r="SWI80" s="330"/>
      <c r="SWJ80" s="330"/>
      <c r="SWK80" s="220"/>
      <c r="SWM80" s="335"/>
      <c r="SWN80" s="330"/>
      <c r="SWO80" s="330"/>
      <c r="SWP80" s="220"/>
      <c r="SWR80" s="335"/>
      <c r="SWS80" s="330"/>
      <c r="SWT80" s="330"/>
      <c r="SWU80" s="220"/>
      <c r="SWW80" s="335"/>
      <c r="SWX80" s="330"/>
      <c r="SWY80" s="330"/>
      <c r="SWZ80" s="220"/>
      <c r="SXB80" s="335"/>
      <c r="SXC80" s="330"/>
      <c r="SXD80" s="330"/>
      <c r="SXE80" s="220"/>
      <c r="SXG80" s="335"/>
      <c r="SXH80" s="330"/>
      <c r="SXI80" s="330"/>
      <c r="SXJ80" s="220"/>
      <c r="SXL80" s="335"/>
      <c r="SXM80" s="330"/>
      <c r="SXN80" s="330"/>
      <c r="SXO80" s="220"/>
      <c r="SXQ80" s="335"/>
      <c r="SXR80" s="330"/>
      <c r="SXS80" s="330"/>
      <c r="SXT80" s="220"/>
      <c r="SXV80" s="335"/>
      <c r="SXW80" s="330"/>
      <c r="SXX80" s="330"/>
      <c r="SXY80" s="220"/>
      <c r="SYA80" s="335"/>
      <c r="SYB80" s="330"/>
      <c r="SYC80" s="330"/>
      <c r="SYD80" s="220"/>
      <c r="SYF80" s="335"/>
      <c r="SYG80" s="330"/>
      <c r="SYH80" s="330"/>
      <c r="SYI80" s="220"/>
      <c r="SYK80" s="335"/>
      <c r="SYL80" s="330"/>
      <c r="SYM80" s="330"/>
      <c r="SYN80" s="220"/>
      <c r="SYP80" s="335"/>
      <c r="SYQ80" s="330"/>
      <c r="SYR80" s="330"/>
      <c r="SYS80" s="220"/>
      <c r="SYU80" s="335"/>
      <c r="SYV80" s="330"/>
      <c r="SYW80" s="330"/>
      <c r="SYX80" s="220"/>
      <c r="SYZ80" s="335"/>
      <c r="SZA80" s="330"/>
      <c r="SZB80" s="330"/>
      <c r="SZC80" s="220"/>
      <c r="SZE80" s="335"/>
      <c r="SZF80" s="330"/>
      <c r="SZG80" s="330"/>
      <c r="SZH80" s="220"/>
      <c r="SZJ80" s="335"/>
      <c r="SZK80" s="330"/>
      <c r="SZL80" s="330"/>
      <c r="SZM80" s="220"/>
      <c r="SZO80" s="335"/>
      <c r="SZP80" s="330"/>
      <c r="SZQ80" s="330"/>
      <c r="SZR80" s="220"/>
      <c r="SZT80" s="335"/>
      <c r="SZU80" s="330"/>
      <c r="SZV80" s="330"/>
      <c r="SZW80" s="220"/>
      <c r="SZY80" s="335"/>
      <c r="SZZ80" s="330"/>
      <c r="TAA80" s="330"/>
      <c r="TAB80" s="220"/>
      <c r="TAD80" s="335"/>
      <c r="TAE80" s="330"/>
      <c r="TAF80" s="330"/>
      <c r="TAG80" s="220"/>
      <c r="TAI80" s="335"/>
      <c r="TAJ80" s="330"/>
      <c r="TAK80" s="330"/>
      <c r="TAL80" s="220"/>
      <c r="TAN80" s="335"/>
      <c r="TAO80" s="330"/>
      <c r="TAP80" s="330"/>
      <c r="TAQ80" s="220"/>
      <c r="TAS80" s="335"/>
      <c r="TAT80" s="330"/>
      <c r="TAU80" s="330"/>
      <c r="TAV80" s="220"/>
      <c r="TAX80" s="335"/>
      <c r="TAY80" s="330"/>
      <c r="TAZ80" s="330"/>
      <c r="TBA80" s="220"/>
      <c r="TBC80" s="335"/>
      <c r="TBD80" s="330"/>
      <c r="TBE80" s="330"/>
      <c r="TBF80" s="220"/>
      <c r="TBH80" s="335"/>
      <c r="TBI80" s="330"/>
      <c r="TBJ80" s="330"/>
      <c r="TBK80" s="220"/>
      <c r="TBM80" s="335"/>
      <c r="TBN80" s="330"/>
      <c r="TBO80" s="330"/>
      <c r="TBP80" s="220"/>
      <c r="TBR80" s="335"/>
      <c r="TBS80" s="330"/>
      <c r="TBT80" s="330"/>
      <c r="TBU80" s="220"/>
      <c r="TBW80" s="335"/>
      <c r="TBX80" s="330"/>
      <c r="TBY80" s="330"/>
      <c r="TBZ80" s="220"/>
      <c r="TCB80" s="335"/>
      <c r="TCC80" s="330"/>
      <c r="TCD80" s="330"/>
      <c r="TCE80" s="220"/>
      <c r="TCG80" s="335"/>
      <c r="TCH80" s="330"/>
      <c r="TCI80" s="330"/>
      <c r="TCJ80" s="220"/>
      <c r="TCL80" s="335"/>
      <c r="TCM80" s="330"/>
      <c r="TCN80" s="330"/>
      <c r="TCO80" s="220"/>
      <c r="TCQ80" s="335"/>
      <c r="TCR80" s="330"/>
      <c r="TCS80" s="330"/>
      <c r="TCT80" s="220"/>
      <c r="TCV80" s="335"/>
      <c r="TCW80" s="330"/>
      <c r="TCX80" s="330"/>
      <c r="TCY80" s="220"/>
      <c r="TDA80" s="335"/>
      <c r="TDB80" s="330"/>
      <c r="TDC80" s="330"/>
      <c r="TDD80" s="220"/>
      <c r="TDF80" s="335"/>
      <c r="TDG80" s="330"/>
      <c r="TDH80" s="330"/>
      <c r="TDI80" s="220"/>
      <c r="TDK80" s="335"/>
      <c r="TDL80" s="330"/>
      <c r="TDM80" s="330"/>
      <c r="TDN80" s="220"/>
      <c r="TDP80" s="335"/>
      <c r="TDQ80" s="330"/>
      <c r="TDR80" s="330"/>
      <c r="TDS80" s="220"/>
      <c r="TDU80" s="335"/>
      <c r="TDV80" s="330"/>
      <c r="TDW80" s="330"/>
      <c r="TDX80" s="220"/>
      <c r="TDZ80" s="335"/>
      <c r="TEA80" s="330"/>
      <c r="TEB80" s="330"/>
      <c r="TEC80" s="220"/>
      <c r="TEE80" s="335"/>
      <c r="TEF80" s="330"/>
      <c r="TEG80" s="330"/>
      <c r="TEH80" s="220"/>
      <c r="TEJ80" s="335"/>
      <c r="TEK80" s="330"/>
      <c r="TEL80" s="330"/>
      <c r="TEM80" s="220"/>
      <c r="TEO80" s="335"/>
      <c r="TEP80" s="330"/>
      <c r="TEQ80" s="330"/>
      <c r="TER80" s="220"/>
      <c r="TET80" s="335"/>
      <c r="TEU80" s="330"/>
      <c r="TEV80" s="330"/>
      <c r="TEW80" s="220"/>
      <c r="TEY80" s="335"/>
      <c r="TEZ80" s="330"/>
      <c r="TFA80" s="330"/>
      <c r="TFB80" s="220"/>
      <c r="TFD80" s="335"/>
      <c r="TFE80" s="330"/>
      <c r="TFF80" s="330"/>
      <c r="TFG80" s="220"/>
      <c r="TFI80" s="335"/>
      <c r="TFJ80" s="330"/>
      <c r="TFK80" s="330"/>
      <c r="TFL80" s="220"/>
      <c r="TFN80" s="335"/>
      <c r="TFO80" s="330"/>
      <c r="TFP80" s="330"/>
      <c r="TFQ80" s="220"/>
      <c r="TFS80" s="335"/>
      <c r="TFT80" s="330"/>
      <c r="TFU80" s="330"/>
      <c r="TFV80" s="220"/>
      <c r="TFX80" s="335"/>
      <c r="TFY80" s="330"/>
      <c r="TFZ80" s="330"/>
      <c r="TGA80" s="220"/>
      <c r="TGC80" s="335"/>
      <c r="TGD80" s="330"/>
      <c r="TGE80" s="330"/>
      <c r="TGF80" s="220"/>
      <c r="TGH80" s="335"/>
      <c r="TGI80" s="330"/>
      <c r="TGJ80" s="330"/>
      <c r="TGK80" s="220"/>
      <c r="TGM80" s="335"/>
      <c r="TGN80" s="330"/>
      <c r="TGO80" s="330"/>
      <c r="TGP80" s="220"/>
      <c r="TGR80" s="335"/>
      <c r="TGS80" s="330"/>
      <c r="TGT80" s="330"/>
      <c r="TGU80" s="220"/>
      <c r="TGW80" s="335"/>
      <c r="TGX80" s="330"/>
      <c r="TGY80" s="330"/>
      <c r="TGZ80" s="220"/>
      <c r="THB80" s="335"/>
      <c r="THC80" s="330"/>
      <c r="THD80" s="330"/>
      <c r="THE80" s="220"/>
      <c r="THG80" s="335"/>
      <c r="THH80" s="330"/>
      <c r="THI80" s="330"/>
      <c r="THJ80" s="220"/>
      <c r="THL80" s="335"/>
      <c r="THM80" s="330"/>
      <c r="THN80" s="330"/>
      <c r="THO80" s="220"/>
      <c r="THQ80" s="335"/>
      <c r="THR80" s="330"/>
      <c r="THS80" s="330"/>
      <c r="THT80" s="220"/>
      <c r="THV80" s="335"/>
      <c r="THW80" s="330"/>
      <c r="THX80" s="330"/>
      <c r="THY80" s="220"/>
      <c r="TIA80" s="335"/>
      <c r="TIB80" s="330"/>
      <c r="TIC80" s="330"/>
      <c r="TID80" s="220"/>
      <c r="TIF80" s="335"/>
      <c r="TIG80" s="330"/>
      <c r="TIH80" s="330"/>
      <c r="TII80" s="220"/>
      <c r="TIK80" s="335"/>
      <c r="TIL80" s="330"/>
      <c r="TIM80" s="330"/>
      <c r="TIN80" s="220"/>
      <c r="TIP80" s="335"/>
      <c r="TIQ80" s="330"/>
      <c r="TIR80" s="330"/>
      <c r="TIS80" s="220"/>
      <c r="TIU80" s="335"/>
      <c r="TIV80" s="330"/>
      <c r="TIW80" s="330"/>
      <c r="TIX80" s="220"/>
      <c r="TIZ80" s="335"/>
      <c r="TJA80" s="330"/>
      <c r="TJB80" s="330"/>
      <c r="TJC80" s="220"/>
      <c r="TJE80" s="335"/>
      <c r="TJF80" s="330"/>
      <c r="TJG80" s="330"/>
      <c r="TJH80" s="220"/>
      <c r="TJJ80" s="335"/>
      <c r="TJK80" s="330"/>
      <c r="TJL80" s="330"/>
      <c r="TJM80" s="220"/>
      <c r="TJO80" s="335"/>
      <c r="TJP80" s="330"/>
      <c r="TJQ80" s="330"/>
      <c r="TJR80" s="220"/>
      <c r="TJT80" s="335"/>
      <c r="TJU80" s="330"/>
      <c r="TJV80" s="330"/>
      <c r="TJW80" s="220"/>
      <c r="TJY80" s="335"/>
      <c r="TJZ80" s="330"/>
      <c r="TKA80" s="330"/>
      <c r="TKB80" s="220"/>
      <c r="TKD80" s="335"/>
      <c r="TKE80" s="330"/>
      <c r="TKF80" s="330"/>
      <c r="TKG80" s="220"/>
      <c r="TKI80" s="335"/>
      <c r="TKJ80" s="330"/>
      <c r="TKK80" s="330"/>
      <c r="TKL80" s="220"/>
      <c r="TKN80" s="335"/>
      <c r="TKO80" s="330"/>
      <c r="TKP80" s="330"/>
      <c r="TKQ80" s="220"/>
      <c r="TKS80" s="335"/>
      <c r="TKT80" s="330"/>
      <c r="TKU80" s="330"/>
      <c r="TKV80" s="220"/>
      <c r="TKX80" s="335"/>
      <c r="TKY80" s="330"/>
      <c r="TKZ80" s="330"/>
      <c r="TLA80" s="220"/>
      <c r="TLC80" s="335"/>
      <c r="TLD80" s="330"/>
      <c r="TLE80" s="330"/>
      <c r="TLF80" s="220"/>
      <c r="TLH80" s="335"/>
      <c r="TLI80" s="330"/>
      <c r="TLJ80" s="330"/>
      <c r="TLK80" s="220"/>
      <c r="TLM80" s="335"/>
      <c r="TLN80" s="330"/>
      <c r="TLO80" s="330"/>
      <c r="TLP80" s="220"/>
      <c r="TLR80" s="335"/>
      <c r="TLS80" s="330"/>
      <c r="TLT80" s="330"/>
      <c r="TLU80" s="220"/>
      <c r="TLW80" s="335"/>
      <c r="TLX80" s="330"/>
      <c r="TLY80" s="330"/>
      <c r="TLZ80" s="220"/>
      <c r="TMB80" s="335"/>
      <c r="TMC80" s="330"/>
      <c r="TMD80" s="330"/>
      <c r="TME80" s="220"/>
      <c r="TMG80" s="335"/>
      <c r="TMH80" s="330"/>
      <c r="TMI80" s="330"/>
      <c r="TMJ80" s="220"/>
      <c r="TML80" s="335"/>
      <c r="TMM80" s="330"/>
      <c r="TMN80" s="330"/>
      <c r="TMO80" s="220"/>
      <c r="TMQ80" s="335"/>
      <c r="TMR80" s="330"/>
      <c r="TMS80" s="330"/>
      <c r="TMT80" s="220"/>
      <c r="TMV80" s="335"/>
      <c r="TMW80" s="330"/>
      <c r="TMX80" s="330"/>
      <c r="TMY80" s="220"/>
      <c r="TNA80" s="335"/>
      <c r="TNB80" s="330"/>
      <c r="TNC80" s="330"/>
      <c r="TND80" s="220"/>
      <c r="TNF80" s="335"/>
      <c r="TNG80" s="330"/>
      <c r="TNH80" s="330"/>
      <c r="TNI80" s="220"/>
      <c r="TNK80" s="335"/>
      <c r="TNL80" s="330"/>
      <c r="TNM80" s="330"/>
      <c r="TNN80" s="220"/>
      <c r="TNP80" s="335"/>
      <c r="TNQ80" s="330"/>
      <c r="TNR80" s="330"/>
      <c r="TNS80" s="220"/>
      <c r="TNU80" s="335"/>
      <c r="TNV80" s="330"/>
      <c r="TNW80" s="330"/>
      <c r="TNX80" s="220"/>
      <c r="TNZ80" s="335"/>
      <c r="TOA80" s="330"/>
      <c r="TOB80" s="330"/>
      <c r="TOC80" s="220"/>
      <c r="TOE80" s="335"/>
      <c r="TOF80" s="330"/>
      <c r="TOG80" s="330"/>
      <c r="TOH80" s="220"/>
      <c r="TOJ80" s="335"/>
      <c r="TOK80" s="330"/>
      <c r="TOL80" s="330"/>
      <c r="TOM80" s="220"/>
      <c r="TOO80" s="335"/>
      <c r="TOP80" s="330"/>
      <c r="TOQ80" s="330"/>
      <c r="TOR80" s="220"/>
      <c r="TOT80" s="335"/>
      <c r="TOU80" s="330"/>
      <c r="TOV80" s="330"/>
      <c r="TOW80" s="220"/>
      <c r="TOY80" s="335"/>
      <c r="TOZ80" s="330"/>
      <c r="TPA80" s="330"/>
      <c r="TPB80" s="220"/>
      <c r="TPD80" s="335"/>
      <c r="TPE80" s="330"/>
      <c r="TPF80" s="330"/>
      <c r="TPG80" s="220"/>
      <c r="TPI80" s="335"/>
      <c r="TPJ80" s="330"/>
      <c r="TPK80" s="330"/>
      <c r="TPL80" s="220"/>
      <c r="TPN80" s="335"/>
      <c r="TPO80" s="330"/>
      <c r="TPP80" s="330"/>
      <c r="TPQ80" s="220"/>
      <c r="TPS80" s="335"/>
      <c r="TPT80" s="330"/>
      <c r="TPU80" s="330"/>
      <c r="TPV80" s="220"/>
      <c r="TPX80" s="335"/>
      <c r="TPY80" s="330"/>
      <c r="TPZ80" s="330"/>
      <c r="TQA80" s="220"/>
      <c r="TQC80" s="335"/>
      <c r="TQD80" s="330"/>
      <c r="TQE80" s="330"/>
      <c r="TQF80" s="220"/>
      <c r="TQH80" s="335"/>
      <c r="TQI80" s="330"/>
      <c r="TQJ80" s="330"/>
      <c r="TQK80" s="220"/>
      <c r="TQM80" s="335"/>
      <c r="TQN80" s="330"/>
      <c r="TQO80" s="330"/>
      <c r="TQP80" s="220"/>
      <c r="TQR80" s="335"/>
      <c r="TQS80" s="330"/>
      <c r="TQT80" s="330"/>
      <c r="TQU80" s="220"/>
      <c r="TQW80" s="335"/>
      <c r="TQX80" s="330"/>
      <c r="TQY80" s="330"/>
      <c r="TQZ80" s="220"/>
      <c r="TRB80" s="335"/>
      <c r="TRC80" s="330"/>
      <c r="TRD80" s="330"/>
      <c r="TRE80" s="220"/>
      <c r="TRG80" s="335"/>
      <c r="TRH80" s="330"/>
      <c r="TRI80" s="330"/>
      <c r="TRJ80" s="220"/>
      <c r="TRL80" s="335"/>
      <c r="TRM80" s="330"/>
      <c r="TRN80" s="330"/>
      <c r="TRO80" s="220"/>
      <c r="TRQ80" s="335"/>
      <c r="TRR80" s="330"/>
      <c r="TRS80" s="330"/>
      <c r="TRT80" s="220"/>
      <c r="TRV80" s="335"/>
      <c r="TRW80" s="330"/>
      <c r="TRX80" s="330"/>
      <c r="TRY80" s="220"/>
      <c r="TSA80" s="335"/>
      <c r="TSB80" s="330"/>
      <c r="TSC80" s="330"/>
      <c r="TSD80" s="220"/>
      <c r="TSF80" s="335"/>
      <c r="TSG80" s="330"/>
      <c r="TSH80" s="330"/>
      <c r="TSI80" s="220"/>
      <c r="TSK80" s="335"/>
      <c r="TSL80" s="330"/>
      <c r="TSM80" s="330"/>
      <c r="TSN80" s="220"/>
      <c r="TSP80" s="335"/>
      <c r="TSQ80" s="330"/>
      <c r="TSR80" s="330"/>
      <c r="TSS80" s="220"/>
      <c r="TSU80" s="335"/>
      <c r="TSV80" s="330"/>
      <c r="TSW80" s="330"/>
      <c r="TSX80" s="220"/>
      <c r="TSZ80" s="335"/>
      <c r="TTA80" s="330"/>
      <c r="TTB80" s="330"/>
      <c r="TTC80" s="220"/>
      <c r="TTE80" s="335"/>
      <c r="TTF80" s="330"/>
      <c r="TTG80" s="330"/>
      <c r="TTH80" s="220"/>
      <c r="TTJ80" s="335"/>
      <c r="TTK80" s="330"/>
      <c r="TTL80" s="330"/>
      <c r="TTM80" s="220"/>
      <c r="TTO80" s="335"/>
      <c r="TTP80" s="330"/>
      <c r="TTQ80" s="330"/>
      <c r="TTR80" s="220"/>
      <c r="TTT80" s="335"/>
      <c r="TTU80" s="330"/>
      <c r="TTV80" s="330"/>
      <c r="TTW80" s="220"/>
      <c r="TTY80" s="335"/>
      <c r="TTZ80" s="330"/>
      <c r="TUA80" s="330"/>
      <c r="TUB80" s="220"/>
      <c r="TUD80" s="335"/>
      <c r="TUE80" s="330"/>
      <c r="TUF80" s="330"/>
      <c r="TUG80" s="220"/>
      <c r="TUI80" s="335"/>
      <c r="TUJ80" s="330"/>
      <c r="TUK80" s="330"/>
      <c r="TUL80" s="220"/>
      <c r="TUN80" s="335"/>
      <c r="TUO80" s="330"/>
      <c r="TUP80" s="330"/>
      <c r="TUQ80" s="220"/>
      <c r="TUS80" s="335"/>
      <c r="TUT80" s="330"/>
      <c r="TUU80" s="330"/>
      <c r="TUV80" s="220"/>
      <c r="TUX80" s="335"/>
      <c r="TUY80" s="330"/>
      <c r="TUZ80" s="330"/>
      <c r="TVA80" s="220"/>
      <c r="TVC80" s="335"/>
      <c r="TVD80" s="330"/>
      <c r="TVE80" s="330"/>
      <c r="TVF80" s="220"/>
      <c r="TVH80" s="335"/>
      <c r="TVI80" s="330"/>
      <c r="TVJ80" s="330"/>
      <c r="TVK80" s="220"/>
      <c r="TVM80" s="335"/>
      <c r="TVN80" s="330"/>
      <c r="TVO80" s="330"/>
      <c r="TVP80" s="220"/>
      <c r="TVR80" s="335"/>
      <c r="TVS80" s="330"/>
      <c r="TVT80" s="330"/>
      <c r="TVU80" s="220"/>
      <c r="TVW80" s="335"/>
      <c r="TVX80" s="330"/>
      <c r="TVY80" s="330"/>
      <c r="TVZ80" s="220"/>
      <c r="TWB80" s="335"/>
      <c r="TWC80" s="330"/>
      <c r="TWD80" s="330"/>
      <c r="TWE80" s="220"/>
      <c r="TWG80" s="335"/>
      <c r="TWH80" s="330"/>
      <c r="TWI80" s="330"/>
      <c r="TWJ80" s="220"/>
      <c r="TWL80" s="335"/>
      <c r="TWM80" s="330"/>
      <c r="TWN80" s="330"/>
      <c r="TWO80" s="220"/>
      <c r="TWQ80" s="335"/>
      <c r="TWR80" s="330"/>
      <c r="TWS80" s="330"/>
      <c r="TWT80" s="220"/>
      <c r="TWV80" s="335"/>
      <c r="TWW80" s="330"/>
      <c r="TWX80" s="330"/>
      <c r="TWY80" s="220"/>
      <c r="TXA80" s="335"/>
      <c r="TXB80" s="330"/>
      <c r="TXC80" s="330"/>
      <c r="TXD80" s="220"/>
      <c r="TXF80" s="335"/>
      <c r="TXG80" s="330"/>
      <c r="TXH80" s="330"/>
      <c r="TXI80" s="220"/>
      <c r="TXK80" s="335"/>
      <c r="TXL80" s="330"/>
      <c r="TXM80" s="330"/>
      <c r="TXN80" s="220"/>
      <c r="TXP80" s="335"/>
      <c r="TXQ80" s="330"/>
      <c r="TXR80" s="330"/>
      <c r="TXS80" s="220"/>
      <c r="TXU80" s="335"/>
      <c r="TXV80" s="330"/>
      <c r="TXW80" s="330"/>
      <c r="TXX80" s="220"/>
      <c r="TXZ80" s="335"/>
      <c r="TYA80" s="330"/>
      <c r="TYB80" s="330"/>
      <c r="TYC80" s="220"/>
      <c r="TYE80" s="335"/>
      <c r="TYF80" s="330"/>
      <c r="TYG80" s="330"/>
      <c r="TYH80" s="220"/>
      <c r="TYJ80" s="335"/>
      <c r="TYK80" s="330"/>
      <c r="TYL80" s="330"/>
      <c r="TYM80" s="220"/>
      <c r="TYO80" s="335"/>
      <c r="TYP80" s="330"/>
      <c r="TYQ80" s="330"/>
      <c r="TYR80" s="220"/>
      <c r="TYT80" s="335"/>
      <c r="TYU80" s="330"/>
      <c r="TYV80" s="330"/>
      <c r="TYW80" s="220"/>
      <c r="TYY80" s="335"/>
      <c r="TYZ80" s="330"/>
      <c r="TZA80" s="330"/>
      <c r="TZB80" s="220"/>
      <c r="TZD80" s="335"/>
      <c r="TZE80" s="330"/>
      <c r="TZF80" s="330"/>
      <c r="TZG80" s="220"/>
      <c r="TZI80" s="335"/>
      <c r="TZJ80" s="330"/>
      <c r="TZK80" s="330"/>
      <c r="TZL80" s="220"/>
      <c r="TZN80" s="335"/>
      <c r="TZO80" s="330"/>
      <c r="TZP80" s="330"/>
      <c r="TZQ80" s="220"/>
      <c r="TZS80" s="335"/>
      <c r="TZT80" s="330"/>
      <c r="TZU80" s="330"/>
      <c r="TZV80" s="220"/>
      <c r="TZX80" s="335"/>
      <c r="TZY80" s="330"/>
      <c r="TZZ80" s="330"/>
      <c r="UAA80" s="220"/>
      <c r="UAC80" s="335"/>
      <c r="UAD80" s="330"/>
      <c r="UAE80" s="330"/>
      <c r="UAF80" s="220"/>
      <c r="UAH80" s="335"/>
      <c r="UAI80" s="330"/>
      <c r="UAJ80" s="330"/>
      <c r="UAK80" s="220"/>
      <c r="UAM80" s="335"/>
      <c r="UAN80" s="330"/>
      <c r="UAO80" s="330"/>
      <c r="UAP80" s="220"/>
      <c r="UAR80" s="335"/>
      <c r="UAS80" s="330"/>
      <c r="UAT80" s="330"/>
      <c r="UAU80" s="220"/>
      <c r="UAW80" s="335"/>
      <c r="UAX80" s="330"/>
      <c r="UAY80" s="330"/>
      <c r="UAZ80" s="220"/>
      <c r="UBB80" s="335"/>
      <c r="UBC80" s="330"/>
      <c r="UBD80" s="330"/>
      <c r="UBE80" s="220"/>
      <c r="UBG80" s="335"/>
      <c r="UBH80" s="330"/>
      <c r="UBI80" s="330"/>
      <c r="UBJ80" s="220"/>
      <c r="UBL80" s="335"/>
      <c r="UBM80" s="330"/>
      <c r="UBN80" s="330"/>
      <c r="UBO80" s="220"/>
      <c r="UBQ80" s="335"/>
      <c r="UBR80" s="330"/>
      <c r="UBS80" s="330"/>
      <c r="UBT80" s="220"/>
      <c r="UBV80" s="335"/>
      <c r="UBW80" s="330"/>
      <c r="UBX80" s="330"/>
      <c r="UBY80" s="220"/>
      <c r="UCA80" s="335"/>
      <c r="UCB80" s="330"/>
      <c r="UCC80" s="330"/>
      <c r="UCD80" s="220"/>
      <c r="UCF80" s="335"/>
      <c r="UCG80" s="330"/>
      <c r="UCH80" s="330"/>
      <c r="UCI80" s="220"/>
      <c r="UCK80" s="335"/>
      <c r="UCL80" s="330"/>
      <c r="UCM80" s="330"/>
      <c r="UCN80" s="220"/>
      <c r="UCP80" s="335"/>
      <c r="UCQ80" s="330"/>
      <c r="UCR80" s="330"/>
      <c r="UCS80" s="220"/>
      <c r="UCU80" s="335"/>
      <c r="UCV80" s="330"/>
      <c r="UCW80" s="330"/>
      <c r="UCX80" s="220"/>
      <c r="UCZ80" s="335"/>
      <c r="UDA80" s="330"/>
      <c r="UDB80" s="330"/>
      <c r="UDC80" s="220"/>
      <c r="UDE80" s="335"/>
      <c r="UDF80" s="330"/>
      <c r="UDG80" s="330"/>
      <c r="UDH80" s="220"/>
      <c r="UDJ80" s="335"/>
      <c r="UDK80" s="330"/>
      <c r="UDL80" s="330"/>
      <c r="UDM80" s="220"/>
      <c r="UDO80" s="335"/>
      <c r="UDP80" s="330"/>
      <c r="UDQ80" s="330"/>
      <c r="UDR80" s="220"/>
      <c r="UDT80" s="335"/>
      <c r="UDU80" s="330"/>
      <c r="UDV80" s="330"/>
      <c r="UDW80" s="220"/>
      <c r="UDY80" s="335"/>
      <c r="UDZ80" s="330"/>
      <c r="UEA80" s="330"/>
      <c r="UEB80" s="220"/>
      <c r="UED80" s="335"/>
      <c r="UEE80" s="330"/>
      <c r="UEF80" s="330"/>
      <c r="UEG80" s="220"/>
      <c r="UEI80" s="335"/>
      <c r="UEJ80" s="330"/>
      <c r="UEK80" s="330"/>
      <c r="UEL80" s="220"/>
      <c r="UEN80" s="335"/>
      <c r="UEO80" s="330"/>
      <c r="UEP80" s="330"/>
      <c r="UEQ80" s="220"/>
      <c r="UES80" s="335"/>
      <c r="UET80" s="330"/>
      <c r="UEU80" s="330"/>
      <c r="UEV80" s="220"/>
      <c r="UEX80" s="335"/>
      <c r="UEY80" s="330"/>
      <c r="UEZ80" s="330"/>
      <c r="UFA80" s="220"/>
      <c r="UFC80" s="335"/>
      <c r="UFD80" s="330"/>
      <c r="UFE80" s="330"/>
      <c r="UFF80" s="220"/>
      <c r="UFH80" s="335"/>
      <c r="UFI80" s="330"/>
      <c r="UFJ80" s="330"/>
      <c r="UFK80" s="220"/>
      <c r="UFM80" s="335"/>
      <c r="UFN80" s="330"/>
      <c r="UFO80" s="330"/>
      <c r="UFP80" s="220"/>
      <c r="UFR80" s="335"/>
      <c r="UFS80" s="330"/>
      <c r="UFT80" s="330"/>
      <c r="UFU80" s="220"/>
      <c r="UFW80" s="335"/>
      <c r="UFX80" s="330"/>
      <c r="UFY80" s="330"/>
      <c r="UFZ80" s="220"/>
      <c r="UGB80" s="335"/>
      <c r="UGC80" s="330"/>
      <c r="UGD80" s="330"/>
      <c r="UGE80" s="220"/>
      <c r="UGG80" s="335"/>
      <c r="UGH80" s="330"/>
      <c r="UGI80" s="330"/>
      <c r="UGJ80" s="220"/>
      <c r="UGL80" s="335"/>
      <c r="UGM80" s="330"/>
      <c r="UGN80" s="330"/>
      <c r="UGO80" s="220"/>
      <c r="UGQ80" s="335"/>
      <c r="UGR80" s="330"/>
      <c r="UGS80" s="330"/>
      <c r="UGT80" s="220"/>
      <c r="UGV80" s="335"/>
      <c r="UGW80" s="330"/>
      <c r="UGX80" s="330"/>
      <c r="UGY80" s="220"/>
      <c r="UHA80" s="335"/>
      <c r="UHB80" s="330"/>
      <c r="UHC80" s="330"/>
      <c r="UHD80" s="220"/>
      <c r="UHF80" s="335"/>
      <c r="UHG80" s="330"/>
      <c r="UHH80" s="330"/>
      <c r="UHI80" s="220"/>
      <c r="UHK80" s="335"/>
      <c r="UHL80" s="330"/>
      <c r="UHM80" s="330"/>
      <c r="UHN80" s="220"/>
      <c r="UHP80" s="335"/>
      <c r="UHQ80" s="330"/>
      <c r="UHR80" s="330"/>
      <c r="UHS80" s="220"/>
      <c r="UHU80" s="335"/>
      <c r="UHV80" s="330"/>
      <c r="UHW80" s="330"/>
      <c r="UHX80" s="220"/>
      <c r="UHZ80" s="335"/>
      <c r="UIA80" s="330"/>
      <c r="UIB80" s="330"/>
      <c r="UIC80" s="220"/>
      <c r="UIE80" s="335"/>
      <c r="UIF80" s="330"/>
      <c r="UIG80" s="330"/>
      <c r="UIH80" s="220"/>
      <c r="UIJ80" s="335"/>
      <c r="UIK80" s="330"/>
      <c r="UIL80" s="330"/>
      <c r="UIM80" s="220"/>
      <c r="UIO80" s="335"/>
      <c r="UIP80" s="330"/>
      <c r="UIQ80" s="330"/>
      <c r="UIR80" s="220"/>
      <c r="UIT80" s="335"/>
      <c r="UIU80" s="330"/>
      <c r="UIV80" s="330"/>
      <c r="UIW80" s="220"/>
      <c r="UIY80" s="335"/>
      <c r="UIZ80" s="330"/>
      <c r="UJA80" s="330"/>
      <c r="UJB80" s="220"/>
      <c r="UJD80" s="335"/>
      <c r="UJE80" s="330"/>
      <c r="UJF80" s="330"/>
      <c r="UJG80" s="220"/>
      <c r="UJI80" s="335"/>
      <c r="UJJ80" s="330"/>
      <c r="UJK80" s="330"/>
      <c r="UJL80" s="220"/>
      <c r="UJN80" s="335"/>
      <c r="UJO80" s="330"/>
      <c r="UJP80" s="330"/>
      <c r="UJQ80" s="220"/>
      <c r="UJS80" s="335"/>
      <c r="UJT80" s="330"/>
      <c r="UJU80" s="330"/>
      <c r="UJV80" s="220"/>
      <c r="UJX80" s="335"/>
      <c r="UJY80" s="330"/>
      <c r="UJZ80" s="330"/>
      <c r="UKA80" s="220"/>
      <c r="UKC80" s="335"/>
      <c r="UKD80" s="330"/>
      <c r="UKE80" s="330"/>
      <c r="UKF80" s="220"/>
      <c r="UKH80" s="335"/>
      <c r="UKI80" s="330"/>
      <c r="UKJ80" s="330"/>
      <c r="UKK80" s="220"/>
      <c r="UKM80" s="335"/>
      <c r="UKN80" s="330"/>
      <c r="UKO80" s="330"/>
      <c r="UKP80" s="220"/>
      <c r="UKR80" s="335"/>
      <c r="UKS80" s="330"/>
      <c r="UKT80" s="330"/>
      <c r="UKU80" s="220"/>
      <c r="UKW80" s="335"/>
      <c r="UKX80" s="330"/>
      <c r="UKY80" s="330"/>
      <c r="UKZ80" s="220"/>
      <c r="ULB80" s="335"/>
      <c r="ULC80" s="330"/>
      <c r="ULD80" s="330"/>
      <c r="ULE80" s="220"/>
      <c r="ULG80" s="335"/>
      <c r="ULH80" s="330"/>
      <c r="ULI80" s="330"/>
      <c r="ULJ80" s="220"/>
      <c r="ULL80" s="335"/>
      <c r="ULM80" s="330"/>
      <c r="ULN80" s="330"/>
      <c r="ULO80" s="220"/>
      <c r="ULQ80" s="335"/>
      <c r="ULR80" s="330"/>
      <c r="ULS80" s="330"/>
      <c r="ULT80" s="220"/>
      <c r="ULV80" s="335"/>
      <c r="ULW80" s="330"/>
      <c r="ULX80" s="330"/>
      <c r="ULY80" s="220"/>
      <c r="UMA80" s="335"/>
      <c r="UMB80" s="330"/>
      <c r="UMC80" s="330"/>
      <c r="UMD80" s="220"/>
      <c r="UMF80" s="335"/>
      <c r="UMG80" s="330"/>
      <c r="UMH80" s="330"/>
      <c r="UMI80" s="220"/>
      <c r="UMK80" s="335"/>
      <c r="UML80" s="330"/>
      <c r="UMM80" s="330"/>
      <c r="UMN80" s="220"/>
      <c r="UMP80" s="335"/>
      <c r="UMQ80" s="330"/>
      <c r="UMR80" s="330"/>
      <c r="UMS80" s="220"/>
      <c r="UMU80" s="335"/>
      <c r="UMV80" s="330"/>
      <c r="UMW80" s="330"/>
      <c r="UMX80" s="220"/>
      <c r="UMZ80" s="335"/>
      <c r="UNA80" s="330"/>
      <c r="UNB80" s="330"/>
      <c r="UNC80" s="220"/>
      <c r="UNE80" s="335"/>
      <c r="UNF80" s="330"/>
      <c r="UNG80" s="330"/>
      <c r="UNH80" s="220"/>
      <c r="UNJ80" s="335"/>
      <c r="UNK80" s="330"/>
      <c r="UNL80" s="330"/>
      <c r="UNM80" s="220"/>
      <c r="UNO80" s="335"/>
      <c r="UNP80" s="330"/>
      <c r="UNQ80" s="330"/>
      <c r="UNR80" s="220"/>
      <c r="UNT80" s="335"/>
      <c r="UNU80" s="330"/>
      <c r="UNV80" s="330"/>
      <c r="UNW80" s="220"/>
      <c r="UNY80" s="335"/>
      <c r="UNZ80" s="330"/>
      <c r="UOA80" s="330"/>
      <c r="UOB80" s="220"/>
      <c r="UOD80" s="335"/>
      <c r="UOE80" s="330"/>
      <c r="UOF80" s="330"/>
      <c r="UOG80" s="220"/>
      <c r="UOI80" s="335"/>
      <c r="UOJ80" s="330"/>
      <c r="UOK80" s="330"/>
      <c r="UOL80" s="220"/>
      <c r="UON80" s="335"/>
      <c r="UOO80" s="330"/>
      <c r="UOP80" s="330"/>
      <c r="UOQ80" s="220"/>
      <c r="UOS80" s="335"/>
      <c r="UOT80" s="330"/>
      <c r="UOU80" s="330"/>
      <c r="UOV80" s="220"/>
      <c r="UOX80" s="335"/>
      <c r="UOY80" s="330"/>
      <c r="UOZ80" s="330"/>
      <c r="UPA80" s="220"/>
      <c r="UPC80" s="335"/>
      <c r="UPD80" s="330"/>
      <c r="UPE80" s="330"/>
      <c r="UPF80" s="220"/>
      <c r="UPH80" s="335"/>
      <c r="UPI80" s="330"/>
      <c r="UPJ80" s="330"/>
      <c r="UPK80" s="220"/>
      <c r="UPM80" s="335"/>
      <c r="UPN80" s="330"/>
      <c r="UPO80" s="330"/>
      <c r="UPP80" s="220"/>
      <c r="UPR80" s="335"/>
      <c r="UPS80" s="330"/>
      <c r="UPT80" s="330"/>
      <c r="UPU80" s="220"/>
      <c r="UPW80" s="335"/>
      <c r="UPX80" s="330"/>
      <c r="UPY80" s="330"/>
      <c r="UPZ80" s="220"/>
      <c r="UQB80" s="335"/>
      <c r="UQC80" s="330"/>
      <c r="UQD80" s="330"/>
      <c r="UQE80" s="220"/>
      <c r="UQG80" s="335"/>
      <c r="UQH80" s="330"/>
      <c r="UQI80" s="330"/>
      <c r="UQJ80" s="220"/>
      <c r="UQL80" s="335"/>
      <c r="UQM80" s="330"/>
      <c r="UQN80" s="330"/>
      <c r="UQO80" s="220"/>
      <c r="UQQ80" s="335"/>
      <c r="UQR80" s="330"/>
      <c r="UQS80" s="330"/>
      <c r="UQT80" s="220"/>
      <c r="UQV80" s="335"/>
      <c r="UQW80" s="330"/>
      <c r="UQX80" s="330"/>
      <c r="UQY80" s="220"/>
      <c r="URA80" s="335"/>
      <c r="URB80" s="330"/>
      <c r="URC80" s="330"/>
      <c r="URD80" s="220"/>
      <c r="URF80" s="335"/>
      <c r="URG80" s="330"/>
      <c r="URH80" s="330"/>
      <c r="URI80" s="220"/>
      <c r="URK80" s="335"/>
      <c r="URL80" s="330"/>
      <c r="URM80" s="330"/>
      <c r="URN80" s="220"/>
      <c r="URP80" s="335"/>
      <c r="URQ80" s="330"/>
      <c r="URR80" s="330"/>
      <c r="URS80" s="220"/>
      <c r="URU80" s="335"/>
      <c r="URV80" s="330"/>
      <c r="URW80" s="330"/>
      <c r="URX80" s="220"/>
      <c r="URZ80" s="335"/>
      <c r="USA80" s="330"/>
      <c r="USB80" s="330"/>
      <c r="USC80" s="220"/>
      <c r="USE80" s="335"/>
      <c r="USF80" s="330"/>
      <c r="USG80" s="330"/>
      <c r="USH80" s="220"/>
      <c r="USJ80" s="335"/>
      <c r="USK80" s="330"/>
      <c r="USL80" s="330"/>
      <c r="USM80" s="220"/>
      <c r="USO80" s="335"/>
      <c r="USP80" s="330"/>
      <c r="USQ80" s="330"/>
      <c r="USR80" s="220"/>
      <c r="UST80" s="335"/>
      <c r="USU80" s="330"/>
      <c r="USV80" s="330"/>
      <c r="USW80" s="220"/>
      <c r="USY80" s="335"/>
      <c r="USZ80" s="330"/>
      <c r="UTA80" s="330"/>
      <c r="UTB80" s="220"/>
      <c r="UTD80" s="335"/>
      <c r="UTE80" s="330"/>
      <c r="UTF80" s="330"/>
      <c r="UTG80" s="220"/>
      <c r="UTI80" s="335"/>
      <c r="UTJ80" s="330"/>
      <c r="UTK80" s="330"/>
      <c r="UTL80" s="220"/>
      <c r="UTN80" s="335"/>
      <c r="UTO80" s="330"/>
      <c r="UTP80" s="330"/>
      <c r="UTQ80" s="220"/>
      <c r="UTS80" s="335"/>
      <c r="UTT80" s="330"/>
      <c r="UTU80" s="330"/>
      <c r="UTV80" s="220"/>
      <c r="UTX80" s="335"/>
      <c r="UTY80" s="330"/>
      <c r="UTZ80" s="330"/>
      <c r="UUA80" s="220"/>
      <c r="UUC80" s="335"/>
      <c r="UUD80" s="330"/>
      <c r="UUE80" s="330"/>
      <c r="UUF80" s="220"/>
      <c r="UUH80" s="335"/>
      <c r="UUI80" s="330"/>
      <c r="UUJ80" s="330"/>
      <c r="UUK80" s="220"/>
      <c r="UUM80" s="335"/>
      <c r="UUN80" s="330"/>
      <c r="UUO80" s="330"/>
      <c r="UUP80" s="220"/>
      <c r="UUR80" s="335"/>
      <c r="UUS80" s="330"/>
      <c r="UUT80" s="330"/>
      <c r="UUU80" s="220"/>
      <c r="UUW80" s="335"/>
      <c r="UUX80" s="330"/>
      <c r="UUY80" s="330"/>
      <c r="UUZ80" s="220"/>
      <c r="UVB80" s="335"/>
      <c r="UVC80" s="330"/>
      <c r="UVD80" s="330"/>
      <c r="UVE80" s="220"/>
      <c r="UVG80" s="335"/>
      <c r="UVH80" s="330"/>
      <c r="UVI80" s="330"/>
      <c r="UVJ80" s="220"/>
      <c r="UVL80" s="335"/>
      <c r="UVM80" s="330"/>
      <c r="UVN80" s="330"/>
      <c r="UVO80" s="220"/>
      <c r="UVQ80" s="335"/>
      <c r="UVR80" s="330"/>
      <c r="UVS80" s="330"/>
      <c r="UVT80" s="220"/>
      <c r="UVV80" s="335"/>
      <c r="UVW80" s="330"/>
      <c r="UVX80" s="330"/>
      <c r="UVY80" s="220"/>
      <c r="UWA80" s="335"/>
      <c r="UWB80" s="330"/>
      <c r="UWC80" s="330"/>
      <c r="UWD80" s="220"/>
      <c r="UWF80" s="335"/>
      <c r="UWG80" s="330"/>
      <c r="UWH80" s="330"/>
      <c r="UWI80" s="220"/>
      <c r="UWK80" s="335"/>
      <c r="UWL80" s="330"/>
      <c r="UWM80" s="330"/>
      <c r="UWN80" s="220"/>
      <c r="UWP80" s="335"/>
      <c r="UWQ80" s="330"/>
      <c r="UWR80" s="330"/>
      <c r="UWS80" s="220"/>
      <c r="UWU80" s="335"/>
      <c r="UWV80" s="330"/>
      <c r="UWW80" s="330"/>
      <c r="UWX80" s="220"/>
      <c r="UWZ80" s="335"/>
      <c r="UXA80" s="330"/>
      <c r="UXB80" s="330"/>
      <c r="UXC80" s="220"/>
      <c r="UXE80" s="335"/>
      <c r="UXF80" s="330"/>
      <c r="UXG80" s="330"/>
      <c r="UXH80" s="220"/>
      <c r="UXJ80" s="335"/>
      <c r="UXK80" s="330"/>
      <c r="UXL80" s="330"/>
      <c r="UXM80" s="220"/>
      <c r="UXO80" s="335"/>
      <c r="UXP80" s="330"/>
      <c r="UXQ80" s="330"/>
      <c r="UXR80" s="220"/>
      <c r="UXT80" s="335"/>
      <c r="UXU80" s="330"/>
      <c r="UXV80" s="330"/>
      <c r="UXW80" s="220"/>
      <c r="UXY80" s="335"/>
      <c r="UXZ80" s="330"/>
      <c r="UYA80" s="330"/>
      <c r="UYB80" s="220"/>
      <c r="UYD80" s="335"/>
      <c r="UYE80" s="330"/>
      <c r="UYF80" s="330"/>
      <c r="UYG80" s="220"/>
      <c r="UYI80" s="335"/>
      <c r="UYJ80" s="330"/>
      <c r="UYK80" s="330"/>
      <c r="UYL80" s="220"/>
      <c r="UYN80" s="335"/>
      <c r="UYO80" s="330"/>
      <c r="UYP80" s="330"/>
      <c r="UYQ80" s="220"/>
      <c r="UYS80" s="335"/>
      <c r="UYT80" s="330"/>
      <c r="UYU80" s="330"/>
      <c r="UYV80" s="220"/>
      <c r="UYX80" s="335"/>
      <c r="UYY80" s="330"/>
      <c r="UYZ80" s="330"/>
      <c r="UZA80" s="220"/>
      <c r="UZC80" s="335"/>
      <c r="UZD80" s="330"/>
      <c r="UZE80" s="330"/>
      <c r="UZF80" s="220"/>
      <c r="UZH80" s="335"/>
      <c r="UZI80" s="330"/>
      <c r="UZJ80" s="330"/>
      <c r="UZK80" s="220"/>
      <c r="UZM80" s="335"/>
      <c r="UZN80" s="330"/>
      <c r="UZO80" s="330"/>
      <c r="UZP80" s="220"/>
      <c r="UZR80" s="335"/>
      <c r="UZS80" s="330"/>
      <c r="UZT80" s="330"/>
      <c r="UZU80" s="220"/>
      <c r="UZW80" s="335"/>
      <c r="UZX80" s="330"/>
      <c r="UZY80" s="330"/>
      <c r="UZZ80" s="220"/>
      <c r="VAB80" s="335"/>
      <c r="VAC80" s="330"/>
      <c r="VAD80" s="330"/>
      <c r="VAE80" s="220"/>
      <c r="VAG80" s="335"/>
      <c r="VAH80" s="330"/>
      <c r="VAI80" s="330"/>
      <c r="VAJ80" s="220"/>
      <c r="VAL80" s="335"/>
      <c r="VAM80" s="330"/>
      <c r="VAN80" s="330"/>
      <c r="VAO80" s="220"/>
      <c r="VAQ80" s="335"/>
      <c r="VAR80" s="330"/>
      <c r="VAS80" s="330"/>
      <c r="VAT80" s="220"/>
      <c r="VAV80" s="335"/>
      <c r="VAW80" s="330"/>
      <c r="VAX80" s="330"/>
      <c r="VAY80" s="220"/>
      <c r="VBA80" s="335"/>
      <c r="VBB80" s="330"/>
      <c r="VBC80" s="330"/>
      <c r="VBD80" s="220"/>
      <c r="VBF80" s="335"/>
      <c r="VBG80" s="330"/>
      <c r="VBH80" s="330"/>
      <c r="VBI80" s="220"/>
      <c r="VBK80" s="335"/>
      <c r="VBL80" s="330"/>
      <c r="VBM80" s="330"/>
      <c r="VBN80" s="220"/>
      <c r="VBP80" s="335"/>
      <c r="VBQ80" s="330"/>
      <c r="VBR80" s="330"/>
      <c r="VBS80" s="220"/>
      <c r="VBU80" s="335"/>
      <c r="VBV80" s="330"/>
      <c r="VBW80" s="330"/>
      <c r="VBX80" s="220"/>
      <c r="VBZ80" s="335"/>
      <c r="VCA80" s="330"/>
      <c r="VCB80" s="330"/>
      <c r="VCC80" s="220"/>
      <c r="VCE80" s="335"/>
      <c r="VCF80" s="330"/>
      <c r="VCG80" s="330"/>
      <c r="VCH80" s="220"/>
      <c r="VCJ80" s="335"/>
      <c r="VCK80" s="330"/>
      <c r="VCL80" s="330"/>
      <c r="VCM80" s="220"/>
      <c r="VCO80" s="335"/>
      <c r="VCP80" s="330"/>
      <c r="VCQ80" s="330"/>
      <c r="VCR80" s="220"/>
      <c r="VCT80" s="335"/>
      <c r="VCU80" s="330"/>
      <c r="VCV80" s="330"/>
      <c r="VCW80" s="220"/>
      <c r="VCY80" s="335"/>
      <c r="VCZ80" s="330"/>
      <c r="VDA80" s="330"/>
      <c r="VDB80" s="220"/>
      <c r="VDD80" s="335"/>
      <c r="VDE80" s="330"/>
      <c r="VDF80" s="330"/>
      <c r="VDG80" s="220"/>
      <c r="VDI80" s="335"/>
      <c r="VDJ80" s="330"/>
      <c r="VDK80" s="330"/>
      <c r="VDL80" s="220"/>
      <c r="VDN80" s="335"/>
      <c r="VDO80" s="330"/>
      <c r="VDP80" s="330"/>
      <c r="VDQ80" s="220"/>
      <c r="VDS80" s="335"/>
      <c r="VDT80" s="330"/>
      <c r="VDU80" s="330"/>
      <c r="VDV80" s="220"/>
      <c r="VDX80" s="335"/>
      <c r="VDY80" s="330"/>
      <c r="VDZ80" s="330"/>
      <c r="VEA80" s="220"/>
      <c r="VEC80" s="335"/>
      <c r="VED80" s="330"/>
      <c r="VEE80" s="330"/>
      <c r="VEF80" s="220"/>
      <c r="VEH80" s="335"/>
      <c r="VEI80" s="330"/>
      <c r="VEJ80" s="330"/>
      <c r="VEK80" s="220"/>
      <c r="VEM80" s="335"/>
      <c r="VEN80" s="330"/>
      <c r="VEO80" s="330"/>
      <c r="VEP80" s="220"/>
      <c r="VER80" s="335"/>
      <c r="VES80" s="330"/>
      <c r="VET80" s="330"/>
      <c r="VEU80" s="220"/>
      <c r="VEW80" s="335"/>
      <c r="VEX80" s="330"/>
      <c r="VEY80" s="330"/>
      <c r="VEZ80" s="220"/>
      <c r="VFB80" s="335"/>
      <c r="VFC80" s="330"/>
      <c r="VFD80" s="330"/>
      <c r="VFE80" s="220"/>
      <c r="VFG80" s="335"/>
      <c r="VFH80" s="330"/>
      <c r="VFI80" s="330"/>
      <c r="VFJ80" s="220"/>
      <c r="VFL80" s="335"/>
      <c r="VFM80" s="330"/>
      <c r="VFN80" s="330"/>
      <c r="VFO80" s="220"/>
      <c r="VFQ80" s="335"/>
      <c r="VFR80" s="330"/>
      <c r="VFS80" s="330"/>
      <c r="VFT80" s="220"/>
      <c r="VFV80" s="335"/>
      <c r="VFW80" s="330"/>
      <c r="VFX80" s="330"/>
      <c r="VFY80" s="220"/>
      <c r="VGA80" s="335"/>
      <c r="VGB80" s="330"/>
      <c r="VGC80" s="330"/>
      <c r="VGD80" s="220"/>
      <c r="VGF80" s="335"/>
      <c r="VGG80" s="330"/>
      <c r="VGH80" s="330"/>
      <c r="VGI80" s="220"/>
      <c r="VGK80" s="335"/>
      <c r="VGL80" s="330"/>
      <c r="VGM80" s="330"/>
      <c r="VGN80" s="220"/>
      <c r="VGP80" s="335"/>
      <c r="VGQ80" s="330"/>
      <c r="VGR80" s="330"/>
      <c r="VGS80" s="220"/>
      <c r="VGU80" s="335"/>
      <c r="VGV80" s="330"/>
      <c r="VGW80" s="330"/>
      <c r="VGX80" s="220"/>
      <c r="VGZ80" s="335"/>
      <c r="VHA80" s="330"/>
      <c r="VHB80" s="330"/>
      <c r="VHC80" s="220"/>
      <c r="VHE80" s="335"/>
      <c r="VHF80" s="330"/>
      <c r="VHG80" s="330"/>
      <c r="VHH80" s="220"/>
      <c r="VHJ80" s="335"/>
      <c r="VHK80" s="330"/>
      <c r="VHL80" s="330"/>
      <c r="VHM80" s="220"/>
      <c r="VHO80" s="335"/>
      <c r="VHP80" s="330"/>
      <c r="VHQ80" s="330"/>
      <c r="VHR80" s="220"/>
      <c r="VHT80" s="335"/>
      <c r="VHU80" s="330"/>
      <c r="VHV80" s="330"/>
      <c r="VHW80" s="220"/>
      <c r="VHY80" s="335"/>
      <c r="VHZ80" s="330"/>
      <c r="VIA80" s="330"/>
      <c r="VIB80" s="220"/>
      <c r="VID80" s="335"/>
      <c r="VIE80" s="330"/>
      <c r="VIF80" s="330"/>
      <c r="VIG80" s="220"/>
      <c r="VII80" s="335"/>
      <c r="VIJ80" s="330"/>
      <c r="VIK80" s="330"/>
      <c r="VIL80" s="220"/>
      <c r="VIN80" s="335"/>
      <c r="VIO80" s="330"/>
      <c r="VIP80" s="330"/>
      <c r="VIQ80" s="220"/>
      <c r="VIS80" s="335"/>
      <c r="VIT80" s="330"/>
      <c r="VIU80" s="330"/>
      <c r="VIV80" s="220"/>
      <c r="VIX80" s="335"/>
      <c r="VIY80" s="330"/>
      <c r="VIZ80" s="330"/>
      <c r="VJA80" s="220"/>
      <c r="VJC80" s="335"/>
      <c r="VJD80" s="330"/>
      <c r="VJE80" s="330"/>
      <c r="VJF80" s="220"/>
      <c r="VJH80" s="335"/>
      <c r="VJI80" s="330"/>
      <c r="VJJ80" s="330"/>
      <c r="VJK80" s="220"/>
      <c r="VJM80" s="335"/>
      <c r="VJN80" s="330"/>
      <c r="VJO80" s="330"/>
      <c r="VJP80" s="220"/>
      <c r="VJR80" s="335"/>
      <c r="VJS80" s="330"/>
      <c r="VJT80" s="330"/>
      <c r="VJU80" s="220"/>
      <c r="VJW80" s="335"/>
      <c r="VJX80" s="330"/>
      <c r="VJY80" s="330"/>
      <c r="VJZ80" s="220"/>
      <c r="VKB80" s="335"/>
      <c r="VKC80" s="330"/>
      <c r="VKD80" s="330"/>
      <c r="VKE80" s="220"/>
      <c r="VKG80" s="335"/>
      <c r="VKH80" s="330"/>
      <c r="VKI80" s="330"/>
      <c r="VKJ80" s="220"/>
      <c r="VKL80" s="335"/>
      <c r="VKM80" s="330"/>
      <c r="VKN80" s="330"/>
      <c r="VKO80" s="220"/>
      <c r="VKQ80" s="335"/>
      <c r="VKR80" s="330"/>
      <c r="VKS80" s="330"/>
      <c r="VKT80" s="220"/>
      <c r="VKV80" s="335"/>
      <c r="VKW80" s="330"/>
      <c r="VKX80" s="330"/>
      <c r="VKY80" s="220"/>
      <c r="VLA80" s="335"/>
      <c r="VLB80" s="330"/>
      <c r="VLC80" s="330"/>
      <c r="VLD80" s="220"/>
      <c r="VLF80" s="335"/>
      <c r="VLG80" s="330"/>
      <c r="VLH80" s="330"/>
      <c r="VLI80" s="220"/>
      <c r="VLK80" s="335"/>
      <c r="VLL80" s="330"/>
      <c r="VLM80" s="330"/>
      <c r="VLN80" s="220"/>
      <c r="VLP80" s="335"/>
      <c r="VLQ80" s="330"/>
      <c r="VLR80" s="330"/>
      <c r="VLS80" s="220"/>
      <c r="VLU80" s="335"/>
      <c r="VLV80" s="330"/>
      <c r="VLW80" s="330"/>
      <c r="VLX80" s="220"/>
      <c r="VLZ80" s="335"/>
      <c r="VMA80" s="330"/>
      <c r="VMB80" s="330"/>
      <c r="VMC80" s="220"/>
      <c r="VME80" s="335"/>
      <c r="VMF80" s="330"/>
      <c r="VMG80" s="330"/>
      <c r="VMH80" s="220"/>
      <c r="VMJ80" s="335"/>
      <c r="VMK80" s="330"/>
      <c r="VML80" s="330"/>
      <c r="VMM80" s="220"/>
      <c r="VMO80" s="335"/>
      <c r="VMP80" s="330"/>
      <c r="VMQ80" s="330"/>
      <c r="VMR80" s="220"/>
      <c r="VMT80" s="335"/>
      <c r="VMU80" s="330"/>
      <c r="VMV80" s="330"/>
      <c r="VMW80" s="220"/>
      <c r="VMY80" s="335"/>
      <c r="VMZ80" s="330"/>
      <c r="VNA80" s="330"/>
      <c r="VNB80" s="220"/>
      <c r="VND80" s="335"/>
      <c r="VNE80" s="330"/>
      <c r="VNF80" s="330"/>
      <c r="VNG80" s="220"/>
      <c r="VNI80" s="335"/>
      <c r="VNJ80" s="330"/>
      <c r="VNK80" s="330"/>
      <c r="VNL80" s="220"/>
      <c r="VNN80" s="335"/>
      <c r="VNO80" s="330"/>
      <c r="VNP80" s="330"/>
      <c r="VNQ80" s="220"/>
      <c r="VNS80" s="335"/>
      <c r="VNT80" s="330"/>
      <c r="VNU80" s="330"/>
      <c r="VNV80" s="220"/>
      <c r="VNX80" s="335"/>
      <c r="VNY80" s="330"/>
      <c r="VNZ80" s="330"/>
      <c r="VOA80" s="220"/>
      <c r="VOC80" s="335"/>
      <c r="VOD80" s="330"/>
      <c r="VOE80" s="330"/>
      <c r="VOF80" s="220"/>
      <c r="VOH80" s="335"/>
      <c r="VOI80" s="330"/>
      <c r="VOJ80" s="330"/>
      <c r="VOK80" s="220"/>
      <c r="VOM80" s="335"/>
      <c r="VON80" s="330"/>
      <c r="VOO80" s="330"/>
      <c r="VOP80" s="220"/>
      <c r="VOR80" s="335"/>
      <c r="VOS80" s="330"/>
      <c r="VOT80" s="330"/>
      <c r="VOU80" s="220"/>
      <c r="VOW80" s="335"/>
      <c r="VOX80" s="330"/>
      <c r="VOY80" s="330"/>
      <c r="VOZ80" s="220"/>
      <c r="VPB80" s="335"/>
      <c r="VPC80" s="330"/>
      <c r="VPD80" s="330"/>
      <c r="VPE80" s="220"/>
      <c r="VPG80" s="335"/>
      <c r="VPH80" s="330"/>
      <c r="VPI80" s="330"/>
      <c r="VPJ80" s="220"/>
      <c r="VPL80" s="335"/>
      <c r="VPM80" s="330"/>
      <c r="VPN80" s="330"/>
      <c r="VPO80" s="220"/>
      <c r="VPQ80" s="335"/>
      <c r="VPR80" s="330"/>
      <c r="VPS80" s="330"/>
      <c r="VPT80" s="220"/>
      <c r="VPV80" s="335"/>
      <c r="VPW80" s="330"/>
      <c r="VPX80" s="330"/>
      <c r="VPY80" s="220"/>
      <c r="VQA80" s="335"/>
      <c r="VQB80" s="330"/>
      <c r="VQC80" s="330"/>
      <c r="VQD80" s="220"/>
      <c r="VQF80" s="335"/>
      <c r="VQG80" s="330"/>
      <c r="VQH80" s="330"/>
      <c r="VQI80" s="220"/>
      <c r="VQK80" s="335"/>
      <c r="VQL80" s="330"/>
      <c r="VQM80" s="330"/>
      <c r="VQN80" s="220"/>
      <c r="VQP80" s="335"/>
      <c r="VQQ80" s="330"/>
      <c r="VQR80" s="330"/>
      <c r="VQS80" s="220"/>
      <c r="VQU80" s="335"/>
      <c r="VQV80" s="330"/>
      <c r="VQW80" s="330"/>
      <c r="VQX80" s="220"/>
      <c r="VQZ80" s="335"/>
      <c r="VRA80" s="330"/>
      <c r="VRB80" s="330"/>
      <c r="VRC80" s="220"/>
      <c r="VRE80" s="335"/>
      <c r="VRF80" s="330"/>
      <c r="VRG80" s="330"/>
      <c r="VRH80" s="220"/>
      <c r="VRJ80" s="335"/>
      <c r="VRK80" s="330"/>
      <c r="VRL80" s="330"/>
      <c r="VRM80" s="220"/>
      <c r="VRO80" s="335"/>
      <c r="VRP80" s="330"/>
      <c r="VRQ80" s="330"/>
      <c r="VRR80" s="220"/>
      <c r="VRT80" s="335"/>
      <c r="VRU80" s="330"/>
      <c r="VRV80" s="330"/>
      <c r="VRW80" s="220"/>
      <c r="VRY80" s="335"/>
      <c r="VRZ80" s="330"/>
      <c r="VSA80" s="330"/>
      <c r="VSB80" s="220"/>
      <c r="VSD80" s="335"/>
      <c r="VSE80" s="330"/>
      <c r="VSF80" s="330"/>
      <c r="VSG80" s="220"/>
      <c r="VSI80" s="335"/>
      <c r="VSJ80" s="330"/>
      <c r="VSK80" s="330"/>
      <c r="VSL80" s="220"/>
      <c r="VSN80" s="335"/>
      <c r="VSO80" s="330"/>
      <c r="VSP80" s="330"/>
      <c r="VSQ80" s="220"/>
      <c r="VSS80" s="335"/>
      <c r="VST80" s="330"/>
      <c r="VSU80" s="330"/>
      <c r="VSV80" s="220"/>
      <c r="VSX80" s="335"/>
      <c r="VSY80" s="330"/>
      <c r="VSZ80" s="330"/>
      <c r="VTA80" s="220"/>
      <c r="VTC80" s="335"/>
      <c r="VTD80" s="330"/>
      <c r="VTE80" s="330"/>
      <c r="VTF80" s="220"/>
      <c r="VTH80" s="335"/>
      <c r="VTI80" s="330"/>
      <c r="VTJ80" s="330"/>
      <c r="VTK80" s="220"/>
      <c r="VTM80" s="335"/>
      <c r="VTN80" s="330"/>
      <c r="VTO80" s="330"/>
      <c r="VTP80" s="220"/>
      <c r="VTR80" s="335"/>
      <c r="VTS80" s="330"/>
      <c r="VTT80" s="330"/>
      <c r="VTU80" s="220"/>
      <c r="VTW80" s="335"/>
      <c r="VTX80" s="330"/>
      <c r="VTY80" s="330"/>
      <c r="VTZ80" s="220"/>
      <c r="VUB80" s="335"/>
      <c r="VUC80" s="330"/>
      <c r="VUD80" s="330"/>
      <c r="VUE80" s="220"/>
      <c r="VUG80" s="335"/>
      <c r="VUH80" s="330"/>
      <c r="VUI80" s="330"/>
      <c r="VUJ80" s="220"/>
      <c r="VUL80" s="335"/>
      <c r="VUM80" s="330"/>
      <c r="VUN80" s="330"/>
      <c r="VUO80" s="220"/>
      <c r="VUQ80" s="335"/>
      <c r="VUR80" s="330"/>
      <c r="VUS80" s="330"/>
      <c r="VUT80" s="220"/>
      <c r="VUV80" s="335"/>
      <c r="VUW80" s="330"/>
      <c r="VUX80" s="330"/>
      <c r="VUY80" s="220"/>
      <c r="VVA80" s="335"/>
      <c r="VVB80" s="330"/>
      <c r="VVC80" s="330"/>
      <c r="VVD80" s="220"/>
      <c r="VVF80" s="335"/>
      <c r="VVG80" s="330"/>
      <c r="VVH80" s="330"/>
      <c r="VVI80" s="220"/>
      <c r="VVK80" s="335"/>
      <c r="VVL80" s="330"/>
      <c r="VVM80" s="330"/>
      <c r="VVN80" s="220"/>
      <c r="VVP80" s="335"/>
      <c r="VVQ80" s="330"/>
      <c r="VVR80" s="330"/>
      <c r="VVS80" s="220"/>
      <c r="VVU80" s="335"/>
      <c r="VVV80" s="330"/>
      <c r="VVW80" s="330"/>
      <c r="VVX80" s="220"/>
      <c r="VVZ80" s="335"/>
      <c r="VWA80" s="330"/>
      <c r="VWB80" s="330"/>
      <c r="VWC80" s="220"/>
      <c r="VWE80" s="335"/>
      <c r="VWF80" s="330"/>
      <c r="VWG80" s="330"/>
      <c r="VWH80" s="220"/>
      <c r="VWJ80" s="335"/>
      <c r="VWK80" s="330"/>
      <c r="VWL80" s="330"/>
      <c r="VWM80" s="220"/>
      <c r="VWO80" s="335"/>
      <c r="VWP80" s="330"/>
      <c r="VWQ80" s="330"/>
      <c r="VWR80" s="220"/>
      <c r="VWT80" s="335"/>
      <c r="VWU80" s="330"/>
      <c r="VWV80" s="330"/>
      <c r="VWW80" s="220"/>
      <c r="VWY80" s="335"/>
      <c r="VWZ80" s="330"/>
      <c r="VXA80" s="330"/>
      <c r="VXB80" s="220"/>
      <c r="VXD80" s="335"/>
      <c r="VXE80" s="330"/>
      <c r="VXF80" s="330"/>
      <c r="VXG80" s="220"/>
      <c r="VXI80" s="335"/>
      <c r="VXJ80" s="330"/>
      <c r="VXK80" s="330"/>
      <c r="VXL80" s="220"/>
      <c r="VXN80" s="335"/>
      <c r="VXO80" s="330"/>
      <c r="VXP80" s="330"/>
      <c r="VXQ80" s="220"/>
      <c r="VXS80" s="335"/>
      <c r="VXT80" s="330"/>
      <c r="VXU80" s="330"/>
      <c r="VXV80" s="220"/>
      <c r="VXX80" s="335"/>
      <c r="VXY80" s="330"/>
      <c r="VXZ80" s="330"/>
      <c r="VYA80" s="220"/>
      <c r="VYC80" s="335"/>
      <c r="VYD80" s="330"/>
      <c r="VYE80" s="330"/>
      <c r="VYF80" s="220"/>
      <c r="VYH80" s="335"/>
      <c r="VYI80" s="330"/>
      <c r="VYJ80" s="330"/>
      <c r="VYK80" s="220"/>
      <c r="VYM80" s="335"/>
      <c r="VYN80" s="330"/>
      <c r="VYO80" s="330"/>
      <c r="VYP80" s="220"/>
      <c r="VYR80" s="335"/>
      <c r="VYS80" s="330"/>
      <c r="VYT80" s="330"/>
      <c r="VYU80" s="220"/>
      <c r="VYW80" s="335"/>
      <c r="VYX80" s="330"/>
      <c r="VYY80" s="330"/>
      <c r="VYZ80" s="220"/>
      <c r="VZB80" s="335"/>
      <c r="VZC80" s="330"/>
      <c r="VZD80" s="330"/>
      <c r="VZE80" s="220"/>
      <c r="VZG80" s="335"/>
      <c r="VZH80" s="330"/>
      <c r="VZI80" s="330"/>
      <c r="VZJ80" s="220"/>
      <c r="VZL80" s="335"/>
      <c r="VZM80" s="330"/>
      <c r="VZN80" s="330"/>
      <c r="VZO80" s="220"/>
      <c r="VZQ80" s="335"/>
      <c r="VZR80" s="330"/>
      <c r="VZS80" s="330"/>
      <c r="VZT80" s="220"/>
      <c r="VZV80" s="335"/>
      <c r="VZW80" s="330"/>
      <c r="VZX80" s="330"/>
      <c r="VZY80" s="220"/>
      <c r="WAA80" s="335"/>
      <c r="WAB80" s="330"/>
      <c r="WAC80" s="330"/>
      <c r="WAD80" s="220"/>
      <c r="WAF80" s="335"/>
      <c r="WAG80" s="330"/>
      <c r="WAH80" s="330"/>
      <c r="WAI80" s="220"/>
      <c r="WAK80" s="335"/>
      <c r="WAL80" s="330"/>
      <c r="WAM80" s="330"/>
      <c r="WAN80" s="220"/>
      <c r="WAP80" s="335"/>
      <c r="WAQ80" s="330"/>
      <c r="WAR80" s="330"/>
      <c r="WAS80" s="220"/>
      <c r="WAU80" s="335"/>
      <c r="WAV80" s="330"/>
      <c r="WAW80" s="330"/>
      <c r="WAX80" s="220"/>
      <c r="WAZ80" s="335"/>
      <c r="WBA80" s="330"/>
      <c r="WBB80" s="330"/>
      <c r="WBC80" s="220"/>
      <c r="WBE80" s="335"/>
      <c r="WBF80" s="330"/>
      <c r="WBG80" s="330"/>
      <c r="WBH80" s="220"/>
      <c r="WBJ80" s="335"/>
      <c r="WBK80" s="330"/>
      <c r="WBL80" s="330"/>
      <c r="WBM80" s="220"/>
      <c r="WBO80" s="335"/>
      <c r="WBP80" s="330"/>
      <c r="WBQ80" s="330"/>
      <c r="WBR80" s="220"/>
      <c r="WBT80" s="335"/>
      <c r="WBU80" s="330"/>
      <c r="WBV80" s="330"/>
      <c r="WBW80" s="220"/>
      <c r="WBY80" s="335"/>
      <c r="WBZ80" s="330"/>
      <c r="WCA80" s="330"/>
      <c r="WCB80" s="220"/>
      <c r="WCD80" s="335"/>
      <c r="WCE80" s="330"/>
      <c r="WCF80" s="330"/>
      <c r="WCG80" s="220"/>
      <c r="WCI80" s="335"/>
      <c r="WCJ80" s="330"/>
      <c r="WCK80" s="330"/>
      <c r="WCL80" s="220"/>
      <c r="WCN80" s="335"/>
      <c r="WCO80" s="330"/>
      <c r="WCP80" s="330"/>
      <c r="WCQ80" s="220"/>
      <c r="WCS80" s="335"/>
      <c r="WCT80" s="330"/>
      <c r="WCU80" s="330"/>
      <c r="WCV80" s="220"/>
      <c r="WCX80" s="335"/>
      <c r="WCY80" s="330"/>
      <c r="WCZ80" s="330"/>
      <c r="WDA80" s="220"/>
      <c r="WDC80" s="335"/>
      <c r="WDD80" s="330"/>
      <c r="WDE80" s="330"/>
      <c r="WDF80" s="220"/>
      <c r="WDH80" s="335"/>
      <c r="WDI80" s="330"/>
      <c r="WDJ80" s="330"/>
      <c r="WDK80" s="220"/>
      <c r="WDM80" s="335"/>
      <c r="WDN80" s="330"/>
      <c r="WDO80" s="330"/>
      <c r="WDP80" s="220"/>
      <c r="WDR80" s="335"/>
      <c r="WDS80" s="330"/>
      <c r="WDT80" s="330"/>
      <c r="WDU80" s="220"/>
      <c r="WDW80" s="335"/>
      <c r="WDX80" s="330"/>
      <c r="WDY80" s="330"/>
      <c r="WDZ80" s="220"/>
      <c r="WEB80" s="335"/>
      <c r="WEC80" s="330"/>
      <c r="WED80" s="330"/>
      <c r="WEE80" s="220"/>
      <c r="WEG80" s="335"/>
      <c r="WEH80" s="330"/>
      <c r="WEI80" s="330"/>
      <c r="WEJ80" s="220"/>
      <c r="WEL80" s="335"/>
      <c r="WEM80" s="330"/>
      <c r="WEN80" s="330"/>
      <c r="WEO80" s="220"/>
      <c r="WEQ80" s="335"/>
      <c r="WER80" s="330"/>
      <c r="WES80" s="330"/>
      <c r="WET80" s="220"/>
      <c r="WEV80" s="335"/>
      <c r="WEW80" s="330"/>
      <c r="WEX80" s="330"/>
      <c r="WEY80" s="220"/>
      <c r="WFA80" s="335"/>
      <c r="WFB80" s="330"/>
      <c r="WFC80" s="330"/>
      <c r="WFD80" s="220"/>
      <c r="WFF80" s="335"/>
      <c r="WFG80" s="330"/>
      <c r="WFH80" s="330"/>
      <c r="WFI80" s="220"/>
      <c r="WFK80" s="335"/>
      <c r="WFL80" s="330"/>
      <c r="WFM80" s="330"/>
      <c r="WFN80" s="220"/>
      <c r="WFP80" s="335"/>
      <c r="WFQ80" s="330"/>
      <c r="WFR80" s="330"/>
      <c r="WFS80" s="220"/>
      <c r="WFU80" s="335"/>
      <c r="WFV80" s="330"/>
      <c r="WFW80" s="330"/>
      <c r="WFX80" s="220"/>
      <c r="WFZ80" s="335"/>
      <c r="WGA80" s="330"/>
      <c r="WGB80" s="330"/>
      <c r="WGC80" s="220"/>
      <c r="WGE80" s="335"/>
      <c r="WGF80" s="330"/>
      <c r="WGG80" s="330"/>
      <c r="WGH80" s="220"/>
      <c r="WGJ80" s="335"/>
      <c r="WGK80" s="330"/>
      <c r="WGL80" s="330"/>
      <c r="WGM80" s="220"/>
      <c r="WGO80" s="335"/>
      <c r="WGP80" s="330"/>
      <c r="WGQ80" s="330"/>
      <c r="WGR80" s="220"/>
      <c r="WGT80" s="335"/>
      <c r="WGU80" s="330"/>
      <c r="WGV80" s="330"/>
      <c r="WGW80" s="220"/>
      <c r="WGY80" s="335"/>
      <c r="WGZ80" s="330"/>
      <c r="WHA80" s="330"/>
      <c r="WHB80" s="220"/>
      <c r="WHD80" s="335"/>
      <c r="WHE80" s="330"/>
      <c r="WHF80" s="330"/>
      <c r="WHG80" s="220"/>
      <c r="WHI80" s="335"/>
      <c r="WHJ80" s="330"/>
      <c r="WHK80" s="330"/>
      <c r="WHL80" s="220"/>
      <c r="WHN80" s="335"/>
      <c r="WHO80" s="330"/>
      <c r="WHP80" s="330"/>
      <c r="WHQ80" s="220"/>
      <c r="WHS80" s="335"/>
      <c r="WHT80" s="330"/>
      <c r="WHU80" s="330"/>
      <c r="WHV80" s="220"/>
      <c r="WHX80" s="335"/>
      <c r="WHY80" s="330"/>
      <c r="WHZ80" s="330"/>
      <c r="WIA80" s="220"/>
      <c r="WIC80" s="335"/>
      <c r="WID80" s="330"/>
      <c r="WIE80" s="330"/>
      <c r="WIF80" s="220"/>
      <c r="WIH80" s="335"/>
      <c r="WII80" s="330"/>
      <c r="WIJ80" s="330"/>
      <c r="WIK80" s="220"/>
      <c r="WIM80" s="335"/>
      <c r="WIN80" s="330"/>
      <c r="WIO80" s="330"/>
      <c r="WIP80" s="220"/>
      <c r="WIR80" s="335"/>
      <c r="WIS80" s="330"/>
      <c r="WIT80" s="330"/>
      <c r="WIU80" s="220"/>
      <c r="WIW80" s="335"/>
      <c r="WIX80" s="330"/>
      <c r="WIY80" s="330"/>
      <c r="WIZ80" s="220"/>
      <c r="WJB80" s="335"/>
      <c r="WJC80" s="330"/>
      <c r="WJD80" s="330"/>
      <c r="WJE80" s="220"/>
      <c r="WJG80" s="335"/>
      <c r="WJH80" s="330"/>
      <c r="WJI80" s="330"/>
      <c r="WJJ80" s="220"/>
      <c r="WJL80" s="335"/>
      <c r="WJM80" s="330"/>
      <c r="WJN80" s="330"/>
      <c r="WJO80" s="220"/>
      <c r="WJQ80" s="335"/>
      <c r="WJR80" s="330"/>
      <c r="WJS80" s="330"/>
      <c r="WJT80" s="220"/>
      <c r="WJV80" s="335"/>
      <c r="WJW80" s="330"/>
      <c r="WJX80" s="330"/>
      <c r="WJY80" s="220"/>
      <c r="WKA80" s="335"/>
      <c r="WKB80" s="330"/>
      <c r="WKC80" s="330"/>
      <c r="WKD80" s="220"/>
      <c r="WKF80" s="335"/>
      <c r="WKG80" s="330"/>
      <c r="WKH80" s="330"/>
      <c r="WKI80" s="220"/>
      <c r="WKK80" s="335"/>
      <c r="WKL80" s="330"/>
      <c r="WKM80" s="330"/>
      <c r="WKN80" s="220"/>
      <c r="WKP80" s="335"/>
      <c r="WKQ80" s="330"/>
      <c r="WKR80" s="330"/>
      <c r="WKS80" s="220"/>
      <c r="WKU80" s="335"/>
      <c r="WKV80" s="330"/>
      <c r="WKW80" s="330"/>
      <c r="WKX80" s="220"/>
      <c r="WKZ80" s="335"/>
      <c r="WLA80" s="330"/>
      <c r="WLB80" s="330"/>
      <c r="WLC80" s="220"/>
      <c r="WLE80" s="335"/>
      <c r="WLF80" s="330"/>
      <c r="WLG80" s="330"/>
      <c r="WLH80" s="220"/>
      <c r="WLJ80" s="335"/>
      <c r="WLK80" s="330"/>
      <c r="WLL80" s="330"/>
      <c r="WLM80" s="220"/>
      <c r="WLO80" s="335"/>
      <c r="WLP80" s="330"/>
      <c r="WLQ80" s="330"/>
      <c r="WLR80" s="220"/>
      <c r="WLT80" s="335"/>
      <c r="WLU80" s="330"/>
      <c r="WLV80" s="330"/>
      <c r="WLW80" s="220"/>
      <c r="WLY80" s="335"/>
      <c r="WLZ80" s="330"/>
      <c r="WMA80" s="330"/>
      <c r="WMB80" s="220"/>
      <c r="WMD80" s="335"/>
      <c r="WME80" s="330"/>
      <c r="WMF80" s="330"/>
      <c r="WMG80" s="220"/>
      <c r="WMI80" s="335"/>
      <c r="WMJ80" s="330"/>
      <c r="WMK80" s="330"/>
      <c r="WML80" s="220"/>
      <c r="WMN80" s="335"/>
      <c r="WMO80" s="330"/>
      <c r="WMP80" s="330"/>
      <c r="WMQ80" s="220"/>
      <c r="WMS80" s="335"/>
      <c r="WMT80" s="330"/>
      <c r="WMU80" s="330"/>
      <c r="WMV80" s="220"/>
      <c r="WMX80" s="335"/>
      <c r="WMY80" s="330"/>
      <c r="WMZ80" s="330"/>
      <c r="WNA80" s="220"/>
      <c r="WNC80" s="335"/>
      <c r="WND80" s="330"/>
      <c r="WNE80" s="330"/>
      <c r="WNF80" s="220"/>
      <c r="WNH80" s="335"/>
      <c r="WNI80" s="330"/>
      <c r="WNJ80" s="330"/>
      <c r="WNK80" s="220"/>
      <c r="WNM80" s="335"/>
      <c r="WNN80" s="330"/>
      <c r="WNO80" s="330"/>
      <c r="WNP80" s="220"/>
      <c r="WNR80" s="335"/>
      <c r="WNS80" s="330"/>
      <c r="WNT80" s="330"/>
      <c r="WNU80" s="220"/>
      <c r="WNW80" s="335"/>
      <c r="WNX80" s="330"/>
      <c r="WNY80" s="330"/>
      <c r="WNZ80" s="220"/>
      <c r="WOB80" s="335"/>
      <c r="WOC80" s="330"/>
      <c r="WOD80" s="330"/>
      <c r="WOE80" s="220"/>
      <c r="WOG80" s="335"/>
      <c r="WOH80" s="330"/>
      <c r="WOI80" s="330"/>
      <c r="WOJ80" s="220"/>
      <c r="WOL80" s="335"/>
      <c r="WOM80" s="330"/>
      <c r="WON80" s="330"/>
      <c r="WOO80" s="220"/>
      <c r="WOQ80" s="335"/>
      <c r="WOR80" s="330"/>
      <c r="WOS80" s="330"/>
      <c r="WOT80" s="220"/>
      <c r="WOV80" s="335"/>
      <c r="WOW80" s="330"/>
      <c r="WOX80" s="330"/>
      <c r="WOY80" s="220"/>
      <c r="WPA80" s="335"/>
      <c r="WPB80" s="330"/>
      <c r="WPC80" s="330"/>
      <c r="WPD80" s="220"/>
      <c r="WPF80" s="335"/>
      <c r="WPG80" s="330"/>
      <c r="WPH80" s="330"/>
      <c r="WPI80" s="220"/>
      <c r="WPK80" s="335"/>
      <c r="WPL80" s="330"/>
      <c r="WPM80" s="330"/>
      <c r="WPN80" s="220"/>
      <c r="WPP80" s="335"/>
      <c r="WPQ80" s="330"/>
      <c r="WPR80" s="330"/>
      <c r="WPS80" s="220"/>
      <c r="WPU80" s="335"/>
      <c r="WPV80" s="330"/>
      <c r="WPW80" s="330"/>
      <c r="WPX80" s="220"/>
      <c r="WPZ80" s="335"/>
      <c r="WQA80" s="330"/>
      <c r="WQB80" s="330"/>
      <c r="WQC80" s="220"/>
      <c r="WQE80" s="335"/>
      <c r="WQF80" s="330"/>
      <c r="WQG80" s="330"/>
      <c r="WQH80" s="220"/>
      <c r="WQJ80" s="335"/>
      <c r="WQK80" s="330"/>
      <c r="WQL80" s="330"/>
      <c r="WQM80" s="220"/>
      <c r="WQO80" s="335"/>
      <c r="WQP80" s="330"/>
      <c r="WQQ80" s="330"/>
      <c r="WQR80" s="220"/>
      <c r="WQT80" s="335"/>
      <c r="WQU80" s="330"/>
      <c r="WQV80" s="330"/>
      <c r="WQW80" s="220"/>
      <c r="WQY80" s="335"/>
      <c r="WQZ80" s="330"/>
      <c r="WRA80" s="330"/>
      <c r="WRB80" s="220"/>
      <c r="WRD80" s="335"/>
      <c r="WRE80" s="330"/>
      <c r="WRF80" s="330"/>
      <c r="WRG80" s="220"/>
      <c r="WRI80" s="335"/>
      <c r="WRJ80" s="330"/>
      <c r="WRK80" s="330"/>
      <c r="WRL80" s="220"/>
      <c r="WRN80" s="335"/>
      <c r="WRO80" s="330"/>
      <c r="WRP80" s="330"/>
      <c r="WRQ80" s="220"/>
      <c r="WRS80" s="335"/>
      <c r="WRT80" s="330"/>
      <c r="WRU80" s="330"/>
      <c r="WRV80" s="220"/>
      <c r="WRX80" s="335"/>
      <c r="WRY80" s="330"/>
      <c r="WRZ80" s="330"/>
      <c r="WSA80" s="220"/>
      <c r="WSC80" s="335"/>
      <c r="WSD80" s="330"/>
      <c r="WSE80" s="330"/>
      <c r="WSF80" s="220"/>
      <c r="WSH80" s="335"/>
      <c r="WSI80" s="330"/>
      <c r="WSJ80" s="330"/>
      <c r="WSK80" s="220"/>
      <c r="WSM80" s="335"/>
      <c r="WSN80" s="330"/>
      <c r="WSO80" s="330"/>
      <c r="WSP80" s="220"/>
      <c r="WSR80" s="335"/>
      <c r="WSS80" s="330"/>
      <c r="WST80" s="330"/>
      <c r="WSU80" s="220"/>
      <c r="WSW80" s="335"/>
      <c r="WSX80" s="330"/>
      <c r="WSY80" s="330"/>
      <c r="WSZ80" s="220"/>
      <c r="WTB80" s="335"/>
      <c r="WTC80" s="330"/>
      <c r="WTD80" s="330"/>
      <c r="WTE80" s="220"/>
      <c r="WTG80" s="335"/>
      <c r="WTH80" s="330"/>
      <c r="WTI80" s="330"/>
      <c r="WTJ80" s="220"/>
      <c r="WTL80" s="335"/>
      <c r="WTM80" s="330"/>
      <c r="WTN80" s="330"/>
      <c r="WTO80" s="220"/>
      <c r="WTQ80" s="335"/>
      <c r="WTR80" s="330"/>
      <c r="WTS80" s="330"/>
      <c r="WTT80" s="220"/>
      <c r="WTV80" s="335"/>
      <c r="WTW80" s="330"/>
      <c r="WTX80" s="330"/>
      <c r="WTY80" s="220"/>
      <c r="WUA80" s="335"/>
      <c r="WUB80" s="330"/>
      <c r="WUC80" s="330"/>
      <c r="WUD80" s="220"/>
      <c r="WUF80" s="335"/>
      <c r="WUG80" s="330"/>
      <c r="WUH80" s="330"/>
      <c r="WUI80" s="220"/>
      <c r="WUK80" s="335"/>
      <c r="WUL80" s="330"/>
      <c r="WUM80" s="330"/>
      <c r="WUN80" s="220"/>
      <c r="WUP80" s="335"/>
      <c r="WUQ80" s="330"/>
      <c r="WUR80" s="330"/>
      <c r="WUS80" s="220"/>
      <c r="WUU80" s="335"/>
      <c r="WUV80" s="330"/>
      <c r="WUW80" s="330"/>
      <c r="WUX80" s="220"/>
      <c r="WUZ80" s="335"/>
      <c r="WVA80" s="330"/>
      <c r="WVB80" s="330"/>
      <c r="WVC80" s="220"/>
      <c r="WVE80" s="335"/>
      <c r="WVF80" s="330"/>
      <c r="WVG80" s="330"/>
      <c r="WVH80" s="220"/>
      <c r="WVJ80" s="335"/>
      <c r="WVK80" s="330"/>
      <c r="WVL80" s="330"/>
      <c r="WVM80" s="220"/>
      <c r="WVO80" s="335"/>
      <c r="WVP80" s="330"/>
      <c r="WVQ80" s="330"/>
      <c r="WVR80" s="220"/>
      <c r="WVT80" s="335"/>
      <c r="WVU80" s="330"/>
      <c r="WVV80" s="330"/>
      <c r="WVW80" s="220"/>
      <c r="WVY80" s="335"/>
      <c r="WVZ80" s="330"/>
      <c r="WWA80" s="330"/>
      <c r="WWB80" s="220"/>
      <c r="WWD80" s="335"/>
      <c r="WWE80" s="330"/>
      <c r="WWF80" s="330"/>
      <c r="WWG80" s="220"/>
      <c r="WWI80" s="335"/>
      <c r="WWJ80" s="330"/>
      <c r="WWK80" s="330"/>
      <c r="WWL80" s="220"/>
      <c r="WWN80" s="335"/>
      <c r="WWO80" s="330"/>
      <c r="WWP80" s="330"/>
      <c r="WWQ80" s="220"/>
      <c r="WWS80" s="335"/>
      <c r="WWT80" s="330"/>
      <c r="WWU80" s="330"/>
      <c r="WWV80" s="220"/>
      <c r="WWX80" s="335"/>
      <c r="WWY80" s="330"/>
      <c r="WWZ80" s="330"/>
      <c r="WXA80" s="220"/>
      <c r="WXC80" s="335"/>
      <c r="WXD80" s="330"/>
      <c r="WXE80" s="330"/>
      <c r="WXF80" s="220"/>
      <c r="WXH80" s="335"/>
      <c r="WXI80" s="330"/>
      <c r="WXJ80" s="330"/>
      <c r="WXK80" s="220"/>
      <c r="WXM80" s="335"/>
      <c r="WXN80" s="330"/>
      <c r="WXO80" s="330"/>
      <c r="WXP80" s="220"/>
      <c r="WXR80" s="335"/>
      <c r="WXS80" s="330"/>
      <c r="WXT80" s="330"/>
      <c r="WXU80" s="220"/>
      <c r="WXW80" s="335"/>
      <c r="WXX80" s="330"/>
      <c r="WXY80" s="330"/>
      <c r="WXZ80" s="220"/>
      <c r="WYB80" s="335"/>
      <c r="WYC80" s="330"/>
      <c r="WYD80" s="330"/>
      <c r="WYE80" s="220"/>
      <c r="WYG80" s="335"/>
      <c r="WYH80" s="330"/>
      <c r="WYI80" s="330"/>
      <c r="WYJ80" s="220"/>
      <c r="WYL80" s="335"/>
      <c r="WYM80" s="330"/>
      <c r="WYN80" s="330"/>
      <c r="WYO80" s="220"/>
      <c r="WYQ80" s="335"/>
      <c r="WYR80" s="330"/>
      <c r="WYS80" s="330"/>
      <c r="WYT80" s="220"/>
      <c r="WYV80" s="335"/>
      <c r="WYW80" s="330"/>
      <c r="WYX80" s="330"/>
      <c r="WYY80" s="220"/>
      <c r="WZA80" s="335"/>
      <c r="WZB80" s="330"/>
      <c r="WZC80" s="330"/>
      <c r="WZD80" s="220"/>
      <c r="WZF80" s="335"/>
      <c r="WZG80" s="330"/>
      <c r="WZH80" s="330"/>
      <c r="WZI80" s="220"/>
      <c r="WZK80" s="335"/>
      <c r="WZL80" s="330"/>
      <c r="WZM80" s="330"/>
      <c r="WZN80" s="220"/>
      <c r="WZP80" s="335"/>
      <c r="WZQ80" s="330"/>
      <c r="WZR80" s="330"/>
      <c r="WZS80" s="220"/>
      <c r="WZU80" s="335"/>
      <c r="WZV80" s="330"/>
      <c r="WZW80" s="330"/>
      <c r="WZX80" s="220"/>
      <c r="WZZ80" s="335"/>
      <c r="XAA80" s="330"/>
      <c r="XAB80" s="330"/>
      <c r="XAC80" s="220"/>
      <c r="XAE80" s="335"/>
      <c r="XAF80" s="330"/>
      <c r="XAG80" s="330"/>
      <c r="XAH80" s="220"/>
      <c r="XAJ80" s="335"/>
      <c r="XAK80" s="330"/>
      <c r="XAL80" s="330"/>
      <c r="XAM80" s="220"/>
      <c r="XAO80" s="335"/>
      <c r="XAP80" s="330"/>
      <c r="XAQ80" s="330"/>
      <c r="XAR80" s="220"/>
      <c r="XAT80" s="335"/>
      <c r="XAU80" s="330"/>
      <c r="XAV80" s="330"/>
      <c r="XAW80" s="220"/>
      <c r="XAY80" s="335"/>
      <c r="XAZ80" s="330"/>
      <c r="XBA80" s="330"/>
      <c r="XBB80" s="220"/>
      <c r="XBD80" s="335"/>
      <c r="XBE80" s="330"/>
      <c r="XBF80" s="330"/>
      <c r="XBG80" s="220"/>
      <c r="XBI80" s="335"/>
      <c r="XBJ80" s="330"/>
      <c r="XBK80" s="330"/>
      <c r="XBL80" s="220"/>
      <c r="XBN80" s="335"/>
      <c r="XBO80" s="330"/>
      <c r="XBP80" s="330"/>
      <c r="XBQ80" s="220"/>
      <c r="XBS80" s="335"/>
      <c r="XBT80" s="330"/>
      <c r="XBU80" s="330"/>
      <c r="XBV80" s="220"/>
      <c r="XBX80" s="335"/>
      <c r="XBY80" s="330"/>
      <c r="XBZ80" s="330"/>
      <c r="XCA80" s="220"/>
      <c r="XCC80" s="335"/>
      <c r="XCD80" s="330"/>
      <c r="XCE80" s="330"/>
      <c r="XCF80" s="220"/>
      <c r="XCH80" s="335"/>
      <c r="XCI80" s="330"/>
      <c r="XCJ80" s="330"/>
      <c r="XCK80" s="220"/>
      <c r="XCM80" s="335"/>
      <c r="XCN80" s="330"/>
      <c r="XCO80" s="330"/>
      <c r="XCP80" s="220"/>
      <c r="XCR80" s="335"/>
      <c r="XCS80" s="330"/>
      <c r="XCT80" s="330"/>
      <c r="XCU80" s="220"/>
      <c r="XCW80" s="335"/>
      <c r="XCX80" s="330"/>
      <c r="XCY80" s="330"/>
      <c r="XCZ80" s="220"/>
      <c r="XDB80" s="335"/>
      <c r="XDC80" s="330"/>
      <c r="XDD80" s="330"/>
      <c r="XDE80" s="220"/>
      <c r="XDG80" s="335"/>
      <c r="XDH80" s="330"/>
      <c r="XDI80" s="330"/>
      <c r="XDJ80" s="220"/>
      <c r="XDL80" s="335"/>
      <c r="XDM80" s="330"/>
      <c r="XDN80" s="330"/>
      <c r="XDO80" s="220"/>
      <c r="XDQ80" s="335"/>
      <c r="XDR80" s="330"/>
      <c r="XDS80" s="330"/>
      <c r="XDT80" s="220"/>
      <c r="XDV80" s="335"/>
      <c r="XDW80" s="330"/>
      <c r="XDX80" s="330"/>
      <c r="XDY80" s="220"/>
      <c r="XEA80" s="335"/>
      <c r="XEB80" s="330"/>
      <c r="XEC80" s="330"/>
      <c r="XED80" s="220"/>
      <c r="XEF80" s="335"/>
      <c r="XEG80" s="330"/>
      <c r="XEH80" s="330"/>
      <c r="XEI80" s="220"/>
      <c r="XEK80" s="335"/>
      <c r="XEL80" s="330"/>
      <c r="XEM80" s="330"/>
      <c r="XEN80" s="220"/>
      <c r="XEP80" s="335"/>
      <c r="XEQ80" s="330"/>
      <c r="XER80" s="330"/>
      <c r="XES80" s="220"/>
      <c r="XEU80" s="335"/>
      <c r="XEV80" s="330"/>
      <c r="XEW80" s="330"/>
      <c r="XEX80" s="220"/>
      <c r="XEZ80" s="335"/>
      <c r="XFA80" s="330"/>
    </row>
    <row r="81" spans="1:22" ht="27.9" customHeight="1">
      <c r="A81" s="266" t="s">
        <v>1498</v>
      </c>
      <c r="B81" s="267" t="s">
        <v>2912</v>
      </c>
      <c r="C81" s="268">
        <v>1200</v>
      </c>
      <c r="D81" s="268">
        <f t="shared" ref="D81:D85" si="5">ROUND(C81*(1-0.1),0)</f>
        <v>1080</v>
      </c>
      <c r="E81" s="181" t="s">
        <v>1313</v>
      </c>
      <c r="F81" s="330"/>
      <c r="G81" s="330"/>
      <c r="H81" s="330"/>
      <c r="I81" s="330"/>
      <c r="J81" s="330"/>
      <c r="K81" s="330"/>
      <c r="L81" s="330"/>
      <c r="M81" s="330"/>
      <c r="N81" s="330"/>
      <c r="O81" s="330"/>
      <c r="P81" s="330"/>
      <c r="Q81" s="330"/>
      <c r="R81" s="330"/>
      <c r="S81" s="330"/>
      <c r="T81" s="330"/>
    </row>
    <row r="82" spans="1:22" ht="27.9" customHeight="1">
      <c r="A82" s="266" t="s">
        <v>1499</v>
      </c>
      <c r="B82" s="267" t="s">
        <v>2913</v>
      </c>
      <c r="C82" s="268">
        <v>1200</v>
      </c>
      <c r="D82" s="268">
        <f t="shared" si="5"/>
        <v>1080</v>
      </c>
      <c r="E82" s="181" t="s">
        <v>1313</v>
      </c>
      <c r="F82" s="330"/>
      <c r="G82" s="330"/>
      <c r="H82" s="330"/>
      <c r="I82" s="330"/>
      <c r="J82" s="330"/>
      <c r="K82" s="330"/>
      <c r="L82" s="330"/>
      <c r="M82" s="330"/>
      <c r="N82" s="330"/>
      <c r="O82" s="330"/>
      <c r="P82" s="330"/>
      <c r="Q82" s="330"/>
      <c r="R82" s="330"/>
      <c r="S82" s="330"/>
      <c r="T82" s="330"/>
    </row>
    <row r="83" spans="1:22" ht="27.9" customHeight="1">
      <c r="A83" s="266" t="s">
        <v>1500</v>
      </c>
      <c r="B83" s="267" t="s">
        <v>2914</v>
      </c>
      <c r="C83" s="268">
        <v>1200</v>
      </c>
      <c r="D83" s="268">
        <f t="shared" si="5"/>
        <v>1080</v>
      </c>
      <c r="E83" s="181" t="s">
        <v>1313</v>
      </c>
      <c r="F83" s="330"/>
      <c r="G83" s="330"/>
      <c r="H83" s="330"/>
      <c r="I83" s="330"/>
      <c r="J83" s="330"/>
      <c r="K83" s="330"/>
      <c r="L83" s="330"/>
      <c r="M83" s="330"/>
      <c r="N83" s="330"/>
      <c r="O83" s="330"/>
      <c r="P83" s="330"/>
      <c r="Q83" s="330"/>
      <c r="R83" s="330"/>
      <c r="S83" s="330"/>
      <c r="T83" s="330"/>
    </row>
    <row r="84" spans="1:22" ht="27.9" customHeight="1">
      <c r="A84" s="266" t="s">
        <v>1501</v>
      </c>
      <c r="B84" s="267" t="s">
        <v>2915</v>
      </c>
      <c r="C84" s="268">
        <v>1200</v>
      </c>
      <c r="D84" s="268">
        <f t="shared" si="5"/>
        <v>1080</v>
      </c>
      <c r="E84" s="181" t="s">
        <v>1313</v>
      </c>
      <c r="F84" s="330"/>
      <c r="G84" s="330"/>
      <c r="H84" s="330"/>
      <c r="I84" s="330"/>
      <c r="J84" s="330"/>
      <c r="K84" s="330"/>
      <c r="L84" s="330"/>
      <c r="M84" s="330"/>
      <c r="N84" s="330"/>
      <c r="O84" s="330"/>
      <c r="P84" s="330"/>
      <c r="Q84" s="330"/>
      <c r="R84" s="330"/>
      <c r="S84" s="330"/>
      <c r="T84" s="330"/>
    </row>
    <row r="85" spans="1:22" ht="27.9" customHeight="1" thickBot="1">
      <c r="A85" s="269" t="s">
        <v>1502</v>
      </c>
      <c r="B85" s="270" t="s">
        <v>2916</v>
      </c>
      <c r="C85" s="271">
        <v>1800</v>
      </c>
      <c r="D85" s="271">
        <f t="shared" si="5"/>
        <v>1620</v>
      </c>
      <c r="E85" s="182" t="s">
        <v>1313</v>
      </c>
      <c r="F85" s="330"/>
      <c r="G85" s="330"/>
      <c r="H85" s="330"/>
      <c r="I85" s="330"/>
      <c r="J85" s="330"/>
      <c r="K85" s="330"/>
      <c r="L85" s="330"/>
      <c r="M85" s="330"/>
      <c r="N85" s="330"/>
      <c r="O85" s="330"/>
      <c r="P85" s="330"/>
      <c r="Q85" s="330"/>
      <c r="R85" s="330"/>
      <c r="S85" s="330"/>
      <c r="T85" s="330"/>
    </row>
    <row r="86" spans="1:22" ht="27.9" customHeight="1">
      <c r="A86" s="284"/>
      <c r="B86" s="332"/>
      <c r="C86" s="337"/>
      <c r="D86" s="332"/>
      <c r="E86" s="333"/>
      <c r="F86" s="330"/>
      <c r="G86" s="330"/>
      <c r="H86" s="330"/>
      <c r="I86" s="330"/>
      <c r="J86" s="330"/>
      <c r="K86" s="330"/>
      <c r="L86" s="330"/>
      <c r="M86" s="330"/>
      <c r="N86" s="330"/>
      <c r="O86" s="330"/>
      <c r="P86" s="330"/>
      <c r="Q86" s="330"/>
      <c r="R86" s="330"/>
      <c r="S86" s="330"/>
      <c r="T86" s="330"/>
    </row>
    <row r="87" spans="1:22" ht="27.9" customHeight="1" thickBot="1">
      <c r="A87" s="220" t="s">
        <v>1514</v>
      </c>
      <c r="C87" s="331"/>
      <c r="D87" s="332"/>
      <c r="F87" s="330"/>
      <c r="G87" s="330"/>
      <c r="H87" s="330"/>
      <c r="I87" s="330"/>
      <c r="J87" s="330"/>
      <c r="K87" s="330"/>
      <c r="L87" s="330"/>
      <c r="M87" s="330"/>
      <c r="N87" s="330"/>
      <c r="O87" s="330"/>
      <c r="P87" s="330"/>
      <c r="Q87" s="330"/>
      <c r="R87" s="330"/>
      <c r="S87" s="330"/>
      <c r="T87" s="330"/>
    </row>
    <row r="88" spans="1:22" ht="31.5" thickBot="1">
      <c r="A88" s="172" t="s">
        <v>1351</v>
      </c>
      <c r="B88" s="173" t="s">
        <v>0</v>
      </c>
      <c r="C88" s="221" t="s">
        <v>1</v>
      </c>
      <c r="D88" s="221" t="s">
        <v>1352</v>
      </c>
      <c r="E88" s="174" t="s">
        <v>1311</v>
      </c>
      <c r="F88" s="330"/>
      <c r="G88" s="330"/>
      <c r="H88" s="330"/>
      <c r="I88" s="330"/>
      <c r="J88" s="330"/>
      <c r="K88" s="330"/>
      <c r="L88" s="330"/>
      <c r="M88" s="330"/>
      <c r="N88" s="330"/>
      <c r="O88" s="330"/>
      <c r="P88" s="330"/>
      <c r="Q88" s="330"/>
      <c r="R88" s="330"/>
      <c r="S88" s="330"/>
      <c r="T88" s="330"/>
    </row>
    <row r="89" spans="1:22" ht="15.75" customHeight="1">
      <c r="A89" s="202" t="s">
        <v>2917</v>
      </c>
      <c r="B89" s="203"/>
      <c r="C89" s="280"/>
      <c r="D89" s="280"/>
      <c r="E89" s="211"/>
      <c r="F89" s="309"/>
      <c r="G89" s="309"/>
      <c r="H89" s="309"/>
      <c r="I89" s="309"/>
      <c r="J89" s="309"/>
      <c r="K89" s="309"/>
      <c r="L89" s="309"/>
      <c r="M89" s="309"/>
      <c r="N89" s="309"/>
      <c r="O89" s="309"/>
      <c r="P89" s="309"/>
      <c r="Q89" s="309"/>
      <c r="R89" s="309"/>
      <c r="S89" s="309"/>
      <c r="T89" s="195"/>
      <c r="U89" s="195"/>
      <c r="V89" s="195"/>
    </row>
    <row r="90" spans="1:22" ht="27.9" customHeight="1">
      <c r="A90" s="266" t="s">
        <v>2918</v>
      </c>
      <c r="B90" s="267" t="s">
        <v>2919</v>
      </c>
      <c r="C90" s="268">
        <v>40</v>
      </c>
      <c r="D90" s="268">
        <f t="shared" ref="D90:D93" si="6">ROUND(C90*(1-0.1),0)</f>
        <v>36</v>
      </c>
      <c r="E90" s="181" t="s">
        <v>1305</v>
      </c>
      <c r="F90" s="330"/>
      <c r="G90" s="330"/>
      <c r="H90" s="330"/>
      <c r="I90" s="330"/>
      <c r="J90" s="330"/>
      <c r="K90" s="330"/>
      <c r="L90" s="330"/>
      <c r="M90" s="330"/>
      <c r="N90" s="330"/>
      <c r="O90" s="330"/>
      <c r="P90" s="330"/>
      <c r="Q90" s="330"/>
      <c r="R90" s="330"/>
      <c r="S90" s="330"/>
      <c r="T90" s="330"/>
    </row>
    <row r="91" spans="1:22" ht="27.9" customHeight="1">
      <c r="A91" s="266" t="s">
        <v>2920</v>
      </c>
      <c r="B91" s="267" t="s">
        <v>2921</v>
      </c>
      <c r="C91" s="268">
        <v>25</v>
      </c>
      <c r="D91" s="268">
        <f t="shared" si="6"/>
        <v>23</v>
      </c>
      <c r="E91" s="181" t="s">
        <v>1305</v>
      </c>
      <c r="F91" s="330"/>
      <c r="G91" s="330"/>
      <c r="H91" s="330"/>
      <c r="I91" s="330"/>
      <c r="J91" s="330"/>
      <c r="K91" s="330"/>
      <c r="L91" s="330"/>
      <c r="M91" s="330"/>
      <c r="N91" s="330"/>
      <c r="O91" s="330"/>
      <c r="P91" s="330"/>
      <c r="Q91" s="330"/>
      <c r="R91" s="330"/>
      <c r="S91" s="330"/>
      <c r="T91" s="330"/>
    </row>
    <row r="92" spans="1:22" ht="27.9" customHeight="1">
      <c r="A92" s="266" t="s">
        <v>2922</v>
      </c>
      <c r="B92" s="267" t="s">
        <v>2923</v>
      </c>
      <c r="C92" s="268">
        <v>15</v>
      </c>
      <c r="D92" s="268">
        <f t="shared" si="6"/>
        <v>14</v>
      </c>
      <c r="E92" s="181" t="s">
        <v>1305</v>
      </c>
      <c r="F92" s="330"/>
      <c r="G92" s="330"/>
      <c r="H92" s="330"/>
      <c r="I92" s="330"/>
      <c r="J92" s="330"/>
      <c r="K92" s="330"/>
      <c r="L92" s="330"/>
      <c r="M92" s="330"/>
      <c r="N92" s="330"/>
      <c r="O92" s="330"/>
      <c r="P92" s="330"/>
      <c r="Q92" s="330"/>
      <c r="R92" s="330"/>
      <c r="S92" s="330"/>
      <c r="T92" s="330"/>
    </row>
    <row r="93" spans="1:22" ht="27.9" customHeight="1">
      <c r="A93" s="266" t="s">
        <v>2924</v>
      </c>
      <c r="B93" s="267" t="s">
        <v>2925</v>
      </c>
      <c r="C93" s="268">
        <v>12</v>
      </c>
      <c r="D93" s="268">
        <f t="shared" si="6"/>
        <v>11</v>
      </c>
      <c r="E93" s="181" t="s">
        <v>1305</v>
      </c>
      <c r="F93" s="330"/>
      <c r="G93" s="330"/>
      <c r="H93" s="330"/>
      <c r="I93" s="330"/>
      <c r="J93" s="330"/>
      <c r="K93" s="330"/>
      <c r="L93" s="330"/>
      <c r="M93" s="330"/>
      <c r="N93" s="330"/>
      <c r="O93" s="330"/>
      <c r="P93" s="330"/>
      <c r="Q93" s="330"/>
      <c r="R93" s="330"/>
      <c r="S93" s="330"/>
      <c r="T93" s="330"/>
    </row>
    <row r="94" spans="1:22" ht="15.75" customHeight="1">
      <c r="A94" s="202" t="s">
        <v>2926</v>
      </c>
      <c r="B94" s="203"/>
      <c r="C94" s="280"/>
      <c r="D94" s="280"/>
      <c r="E94" s="211"/>
      <c r="F94" s="309"/>
      <c r="G94" s="309"/>
      <c r="H94" s="309"/>
      <c r="I94" s="309"/>
      <c r="J94" s="309"/>
      <c r="K94" s="309"/>
      <c r="L94" s="309"/>
      <c r="M94" s="309"/>
      <c r="N94" s="309"/>
      <c r="O94" s="309"/>
      <c r="P94" s="309"/>
      <c r="Q94" s="309"/>
      <c r="R94" s="309"/>
      <c r="S94" s="309"/>
      <c r="T94" s="195"/>
      <c r="U94" s="195"/>
      <c r="V94" s="195"/>
    </row>
    <row r="95" spans="1:22" ht="27.9" customHeight="1">
      <c r="A95" s="266" t="s">
        <v>2927</v>
      </c>
      <c r="B95" s="267" t="s">
        <v>2928</v>
      </c>
      <c r="C95" s="268">
        <v>4</v>
      </c>
      <c r="D95" s="268">
        <f>ROUND(C95*(1-0.1),1)</f>
        <v>3.6</v>
      </c>
      <c r="E95" s="181" t="s">
        <v>1305</v>
      </c>
      <c r="F95" s="330"/>
      <c r="G95" s="330"/>
      <c r="H95" s="330"/>
      <c r="I95" s="330"/>
      <c r="J95" s="330"/>
      <c r="K95" s="330"/>
      <c r="L95" s="330"/>
      <c r="M95" s="330"/>
      <c r="N95" s="330"/>
      <c r="O95" s="330"/>
      <c r="P95" s="330"/>
      <c r="Q95" s="330"/>
      <c r="R95" s="330"/>
      <c r="S95" s="330"/>
      <c r="T95" s="330"/>
    </row>
    <row r="96" spans="1:22" ht="27.9" customHeight="1">
      <c r="A96" s="266" t="s">
        <v>2929</v>
      </c>
      <c r="B96" s="267" t="s">
        <v>2930</v>
      </c>
      <c r="C96" s="268">
        <v>3.5</v>
      </c>
      <c r="D96" s="268">
        <f>ROUND(C96*(1-0.1),1)</f>
        <v>3.2</v>
      </c>
      <c r="E96" s="181" t="s">
        <v>1305</v>
      </c>
      <c r="F96" s="330"/>
      <c r="G96" s="330"/>
      <c r="H96" s="330"/>
      <c r="I96" s="330"/>
      <c r="J96" s="330"/>
      <c r="K96" s="330"/>
      <c r="L96" s="330"/>
      <c r="M96" s="330"/>
      <c r="N96" s="330"/>
      <c r="O96" s="330"/>
      <c r="P96" s="330"/>
      <c r="Q96" s="330"/>
      <c r="R96" s="330"/>
      <c r="S96" s="330"/>
      <c r="T96" s="330"/>
    </row>
    <row r="97" spans="1:20" ht="27.9" customHeight="1">
      <c r="A97" s="266" t="s">
        <v>2931</v>
      </c>
      <c r="B97" s="267" t="s">
        <v>2932</v>
      </c>
      <c r="C97" s="268">
        <v>3</v>
      </c>
      <c r="D97" s="268">
        <f>ROUND(C97*(1-0.1),1)</f>
        <v>2.7</v>
      </c>
      <c r="E97" s="181" t="s">
        <v>1305</v>
      </c>
      <c r="F97" s="330"/>
      <c r="G97" s="330"/>
      <c r="H97" s="330"/>
      <c r="I97" s="330"/>
      <c r="J97" s="330"/>
      <c r="K97" s="330"/>
      <c r="L97" s="330"/>
      <c r="M97" s="330"/>
      <c r="N97" s="330"/>
      <c r="O97" s="330"/>
      <c r="P97" s="330"/>
      <c r="Q97" s="330"/>
      <c r="R97" s="330"/>
      <c r="S97" s="330"/>
      <c r="T97" s="330"/>
    </row>
    <row r="98" spans="1:20" ht="27.9" customHeight="1" thickBot="1">
      <c r="A98" s="269" t="s">
        <v>2933</v>
      </c>
      <c r="B98" s="270" t="s">
        <v>2934</v>
      </c>
      <c r="C98" s="271">
        <v>2.7</v>
      </c>
      <c r="D98" s="271">
        <f>ROUND(C98*(1-0.1),1)</f>
        <v>2.4</v>
      </c>
      <c r="E98" s="182" t="s">
        <v>1305</v>
      </c>
      <c r="F98" s="330"/>
      <c r="G98" s="330"/>
      <c r="H98" s="330"/>
      <c r="I98" s="330"/>
      <c r="J98" s="330"/>
      <c r="K98" s="330"/>
      <c r="L98" s="330"/>
      <c r="M98" s="330"/>
      <c r="N98" s="330"/>
      <c r="O98" s="330"/>
      <c r="P98" s="330"/>
      <c r="Q98" s="330"/>
      <c r="R98" s="330"/>
      <c r="S98" s="330"/>
      <c r="T98" s="330"/>
    </row>
    <row r="99" spans="1:20" ht="27.9" customHeight="1">
      <c r="C99" s="331"/>
      <c r="D99" s="332"/>
      <c r="E99" s="333"/>
      <c r="F99" s="330"/>
      <c r="G99" s="330"/>
      <c r="H99" s="330"/>
      <c r="I99" s="330"/>
      <c r="J99" s="330"/>
      <c r="K99" s="330"/>
      <c r="L99" s="330"/>
      <c r="M99" s="330"/>
      <c r="N99" s="330"/>
      <c r="O99" s="330"/>
      <c r="P99" s="330"/>
      <c r="Q99" s="330"/>
      <c r="R99" s="330"/>
      <c r="S99" s="330"/>
      <c r="T99" s="330"/>
    </row>
    <row r="100" spans="1:20" ht="27.9" customHeight="1" thickBot="1">
      <c r="A100" s="220" t="s">
        <v>2935</v>
      </c>
      <c r="C100" s="331"/>
      <c r="D100" s="332"/>
      <c r="E100" s="334"/>
      <c r="F100" s="330"/>
      <c r="G100" s="330"/>
      <c r="H100" s="330"/>
      <c r="I100" s="330"/>
      <c r="J100" s="330"/>
      <c r="K100" s="330"/>
      <c r="L100" s="330"/>
      <c r="M100" s="330"/>
      <c r="N100" s="330"/>
      <c r="O100" s="330"/>
      <c r="P100" s="330"/>
      <c r="Q100" s="330"/>
      <c r="R100" s="330"/>
      <c r="S100" s="330"/>
      <c r="T100" s="330"/>
    </row>
    <row r="101" spans="1:20" ht="27.9" customHeight="1" thickBot="1">
      <c r="A101" s="172" t="s">
        <v>1351</v>
      </c>
      <c r="B101" s="173" t="s">
        <v>0</v>
      </c>
      <c r="C101" s="221" t="s">
        <v>1</v>
      </c>
      <c r="D101" s="221" t="s">
        <v>1352</v>
      </c>
      <c r="E101" s="174" t="s">
        <v>1311</v>
      </c>
      <c r="F101" s="330"/>
      <c r="G101" s="330"/>
      <c r="H101" s="330"/>
      <c r="I101" s="330"/>
      <c r="J101" s="330"/>
      <c r="K101" s="330"/>
      <c r="L101" s="330"/>
      <c r="M101" s="330"/>
      <c r="N101" s="330"/>
      <c r="O101" s="330"/>
      <c r="P101" s="330"/>
      <c r="Q101" s="330"/>
      <c r="R101" s="330"/>
      <c r="S101" s="330"/>
      <c r="T101" s="330"/>
    </row>
    <row r="102" spans="1:20" ht="27.9" customHeight="1">
      <c r="A102" s="338" t="s">
        <v>1503</v>
      </c>
      <c r="B102" s="298" t="s">
        <v>1504</v>
      </c>
      <c r="C102" s="339">
        <v>0.2</v>
      </c>
      <c r="D102" s="339">
        <f>ROUND(C102*(1-0.05),2)</f>
        <v>0.19</v>
      </c>
      <c r="E102" s="181" t="s">
        <v>1313</v>
      </c>
      <c r="F102" s="330"/>
      <c r="G102" s="330"/>
      <c r="H102" s="330"/>
      <c r="I102" s="330"/>
      <c r="J102" s="330"/>
      <c r="K102" s="330"/>
      <c r="L102" s="330"/>
      <c r="M102" s="330"/>
      <c r="N102" s="330"/>
      <c r="O102" s="330"/>
      <c r="P102" s="330"/>
      <c r="Q102" s="330"/>
      <c r="R102" s="330"/>
      <c r="S102" s="330"/>
      <c r="T102" s="330"/>
    </row>
    <row r="103" spans="1:20" ht="27.9" customHeight="1">
      <c r="A103" s="338" t="s">
        <v>1505</v>
      </c>
      <c r="B103" s="298" t="s">
        <v>1506</v>
      </c>
      <c r="C103" s="339">
        <v>0.4</v>
      </c>
      <c r="D103" s="339">
        <f t="shared" ref="D103:D106" si="7">ROUND(C103*(1-0.05),2)</f>
        <v>0.38</v>
      </c>
      <c r="E103" s="181" t="s">
        <v>1313</v>
      </c>
      <c r="F103" s="330"/>
      <c r="G103" s="330"/>
      <c r="H103" s="330"/>
      <c r="I103" s="330"/>
      <c r="J103" s="330"/>
      <c r="K103" s="330"/>
      <c r="L103" s="330"/>
      <c r="M103" s="330"/>
      <c r="N103" s="330"/>
      <c r="O103" s="330"/>
      <c r="P103" s="330"/>
      <c r="Q103" s="330"/>
      <c r="R103" s="330"/>
      <c r="S103" s="330"/>
      <c r="T103" s="330"/>
    </row>
    <row r="104" spans="1:20" ht="27.9" customHeight="1">
      <c r="A104" s="338" t="s">
        <v>1507</v>
      </c>
      <c r="B104" s="298" t="s">
        <v>1508</v>
      </c>
      <c r="C104" s="339">
        <v>0.45</v>
      </c>
      <c r="D104" s="339">
        <f t="shared" si="7"/>
        <v>0.43</v>
      </c>
      <c r="E104" s="181" t="s">
        <v>1313</v>
      </c>
      <c r="F104" s="330"/>
      <c r="G104" s="330"/>
      <c r="H104" s="330"/>
      <c r="I104" s="330"/>
      <c r="J104" s="330"/>
      <c r="K104" s="330"/>
      <c r="L104" s="330"/>
      <c r="M104" s="330"/>
      <c r="N104" s="330"/>
      <c r="O104" s="330"/>
      <c r="P104" s="330"/>
      <c r="Q104" s="330"/>
      <c r="R104" s="330"/>
      <c r="S104" s="330"/>
      <c r="T104" s="330"/>
    </row>
    <row r="105" spans="1:20" ht="27.9" customHeight="1">
      <c r="A105" s="338" t="s">
        <v>1509</v>
      </c>
      <c r="B105" s="298" t="s">
        <v>1510</v>
      </c>
      <c r="C105" s="339">
        <v>0.6</v>
      </c>
      <c r="D105" s="339">
        <f t="shared" si="7"/>
        <v>0.56999999999999995</v>
      </c>
      <c r="E105" s="181" t="s">
        <v>1313</v>
      </c>
      <c r="F105" s="330"/>
      <c r="G105" s="330"/>
      <c r="H105" s="330"/>
      <c r="I105" s="330"/>
      <c r="J105" s="330"/>
      <c r="K105" s="330"/>
      <c r="L105" s="330"/>
      <c r="M105" s="330"/>
      <c r="N105" s="330"/>
      <c r="O105" s="330"/>
      <c r="P105" s="330"/>
      <c r="Q105" s="330"/>
      <c r="R105" s="330"/>
      <c r="S105" s="330"/>
      <c r="T105" s="330"/>
    </row>
    <row r="106" spans="1:20" ht="27.9" customHeight="1">
      <c r="A106" s="338" t="s">
        <v>1511</v>
      </c>
      <c r="B106" s="298" t="s">
        <v>1512</v>
      </c>
      <c r="C106" s="339">
        <v>0.75</v>
      </c>
      <c r="D106" s="339">
        <f t="shared" si="7"/>
        <v>0.71</v>
      </c>
      <c r="E106" s="181" t="s">
        <v>1313</v>
      </c>
      <c r="F106" s="330"/>
      <c r="G106" s="330"/>
      <c r="H106" s="330"/>
      <c r="I106" s="330"/>
      <c r="J106" s="330"/>
      <c r="K106" s="330"/>
      <c r="L106" s="330"/>
      <c r="M106" s="330"/>
      <c r="N106" s="330"/>
      <c r="O106" s="330"/>
      <c r="P106" s="330"/>
      <c r="Q106" s="330"/>
      <c r="R106" s="330"/>
      <c r="S106" s="330"/>
      <c r="T106" s="330"/>
    </row>
    <row r="107" spans="1:20" ht="27.9" customHeight="1">
      <c r="A107" s="338" t="s">
        <v>2936</v>
      </c>
      <c r="B107" s="298" t="s">
        <v>2937</v>
      </c>
      <c r="C107" s="339">
        <v>595</v>
      </c>
      <c r="D107" s="339">
        <f t="shared" ref="D107:D114" si="8">ROUND(C107*(1-0.1),0)</f>
        <v>536</v>
      </c>
      <c r="E107" s="181" t="s">
        <v>1313</v>
      </c>
      <c r="F107" s="330"/>
      <c r="G107" s="330"/>
      <c r="H107" s="330"/>
      <c r="I107" s="330"/>
      <c r="J107" s="330"/>
      <c r="K107" s="330"/>
      <c r="L107" s="330"/>
      <c r="M107" s="330"/>
      <c r="N107" s="330"/>
      <c r="O107" s="330"/>
      <c r="P107" s="330"/>
      <c r="Q107" s="330"/>
      <c r="R107" s="330"/>
      <c r="S107" s="330"/>
      <c r="T107" s="330"/>
    </row>
    <row r="108" spans="1:20" ht="27.9" customHeight="1">
      <c r="A108" s="338" t="s">
        <v>2938</v>
      </c>
      <c r="B108" s="298" t="s">
        <v>2939</v>
      </c>
      <c r="C108" s="339">
        <v>290</v>
      </c>
      <c r="D108" s="339">
        <f t="shared" si="8"/>
        <v>261</v>
      </c>
      <c r="E108" s="181" t="s">
        <v>1313</v>
      </c>
      <c r="F108" s="330"/>
      <c r="G108" s="330"/>
      <c r="H108" s="330"/>
      <c r="I108" s="330"/>
      <c r="J108" s="330"/>
      <c r="K108" s="330"/>
      <c r="L108" s="330"/>
      <c r="M108" s="330"/>
      <c r="N108" s="330"/>
      <c r="O108" s="330"/>
      <c r="P108" s="330"/>
      <c r="Q108" s="330"/>
      <c r="R108" s="330"/>
      <c r="S108" s="330"/>
      <c r="T108" s="330"/>
    </row>
    <row r="109" spans="1:20" ht="27.9" customHeight="1">
      <c r="A109" s="338" t="s">
        <v>2940</v>
      </c>
      <c r="B109" s="298" t="s">
        <v>2941</v>
      </c>
      <c r="C109" s="339">
        <v>480</v>
      </c>
      <c r="D109" s="339">
        <f t="shared" si="8"/>
        <v>432</v>
      </c>
      <c r="E109" s="181" t="s">
        <v>1313</v>
      </c>
      <c r="F109" s="330"/>
      <c r="G109" s="330"/>
      <c r="H109" s="330"/>
      <c r="I109" s="330"/>
      <c r="J109" s="330"/>
      <c r="K109" s="330"/>
      <c r="L109" s="330"/>
      <c r="M109" s="330"/>
      <c r="N109" s="330"/>
      <c r="O109" s="330"/>
      <c r="P109" s="330"/>
      <c r="Q109" s="330"/>
      <c r="R109" s="330"/>
      <c r="S109" s="330"/>
      <c r="T109" s="330"/>
    </row>
    <row r="110" spans="1:20" ht="27.9" customHeight="1">
      <c r="A110" s="338" t="s">
        <v>2942</v>
      </c>
      <c r="B110" s="298" t="s">
        <v>1513</v>
      </c>
      <c r="C110" s="339">
        <v>200</v>
      </c>
      <c r="D110" s="339">
        <f t="shared" si="8"/>
        <v>180</v>
      </c>
      <c r="E110" s="181" t="s">
        <v>1313</v>
      </c>
      <c r="F110" s="330"/>
      <c r="G110" s="330"/>
      <c r="H110" s="330"/>
      <c r="I110" s="330"/>
      <c r="J110" s="330"/>
      <c r="K110" s="330"/>
      <c r="L110" s="330"/>
      <c r="M110" s="330"/>
      <c r="N110" s="330"/>
      <c r="O110" s="330"/>
      <c r="P110" s="330"/>
      <c r="Q110" s="330"/>
      <c r="R110" s="330"/>
      <c r="S110" s="330"/>
      <c r="T110" s="330"/>
    </row>
    <row r="111" spans="1:20" ht="27.9" customHeight="1">
      <c r="A111" s="338" t="s">
        <v>2943</v>
      </c>
      <c r="B111" s="298" t="s">
        <v>2944</v>
      </c>
      <c r="C111" s="339">
        <v>40</v>
      </c>
      <c r="D111" s="339">
        <f t="shared" si="8"/>
        <v>36</v>
      </c>
      <c r="E111" s="181" t="s">
        <v>1313</v>
      </c>
      <c r="F111" s="330"/>
      <c r="G111" s="330"/>
      <c r="H111" s="330"/>
      <c r="I111" s="330"/>
      <c r="J111" s="330"/>
      <c r="K111" s="330"/>
      <c r="L111" s="330"/>
      <c r="M111" s="330"/>
      <c r="N111" s="330"/>
      <c r="O111" s="330"/>
      <c r="P111" s="330"/>
      <c r="Q111" s="330"/>
      <c r="R111" s="330"/>
      <c r="S111" s="330"/>
      <c r="T111" s="330"/>
    </row>
    <row r="112" spans="1:20" ht="27.9" customHeight="1">
      <c r="A112" s="338" t="s">
        <v>2945</v>
      </c>
      <c r="B112" s="298" t="s">
        <v>2946</v>
      </c>
      <c r="C112" s="339">
        <v>34</v>
      </c>
      <c r="D112" s="339">
        <f t="shared" si="8"/>
        <v>31</v>
      </c>
      <c r="E112" s="181" t="s">
        <v>1313</v>
      </c>
      <c r="F112" s="330"/>
      <c r="G112" s="330"/>
      <c r="H112" s="330"/>
      <c r="I112" s="330"/>
      <c r="J112" s="330"/>
      <c r="K112" s="330"/>
      <c r="L112" s="330"/>
      <c r="M112" s="330"/>
      <c r="N112" s="330"/>
      <c r="O112" s="330"/>
      <c r="P112" s="330"/>
      <c r="Q112" s="330"/>
      <c r="R112" s="330"/>
      <c r="S112" s="330"/>
      <c r="T112" s="330"/>
    </row>
    <row r="113" spans="1:20" ht="27.9" customHeight="1">
      <c r="A113" s="338" t="s">
        <v>2947</v>
      </c>
      <c r="B113" s="298" t="s">
        <v>2948</v>
      </c>
      <c r="C113" s="339">
        <v>30</v>
      </c>
      <c r="D113" s="339">
        <f t="shared" si="8"/>
        <v>27</v>
      </c>
      <c r="E113" s="181" t="s">
        <v>1313</v>
      </c>
      <c r="F113" s="330"/>
      <c r="G113" s="330"/>
      <c r="H113" s="330"/>
      <c r="I113" s="330"/>
      <c r="J113" s="330"/>
      <c r="K113" s="330"/>
      <c r="L113" s="330"/>
      <c r="M113" s="330"/>
      <c r="N113" s="330"/>
      <c r="O113" s="330"/>
      <c r="P113" s="330"/>
      <c r="Q113" s="330"/>
      <c r="R113" s="330"/>
      <c r="S113" s="330"/>
      <c r="T113" s="330"/>
    </row>
    <row r="114" spans="1:20" ht="27.9" customHeight="1" thickBot="1">
      <c r="A114" s="340" t="s">
        <v>2949</v>
      </c>
      <c r="B114" s="341" t="s">
        <v>2950</v>
      </c>
      <c r="C114" s="342">
        <v>24</v>
      </c>
      <c r="D114" s="342">
        <f t="shared" si="8"/>
        <v>22</v>
      </c>
      <c r="E114" s="182" t="s">
        <v>1313</v>
      </c>
      <c r="F114" s="330"/>
      <c r="G114" s="330"/>
      <c r="H114" s="330"/>
      <c r="I114" s="330"/>
      <c r="J114" s="330"/>
      <c r="K114" s="330"/>
      <c r="L114" s="330"/>
      <c r="M114" s="330"/>
      <c r="N114" s="330"/>
      <c r="O114" s="330"/>
      <c r="P114" s="330"/>
      <c r="Q114" s="330"/>
      <c r="R114" s="330"/>
      <c r="S114" s="330"/>
      <c r="T114" s="330"/>
    </row>
    <row r="115" spans="1:20">
      <c r="A115" s="332"/>
      <c r="B115" s="332"/>
      <c r="C115" s="332"/>
      <c r="D115" s="332"/>
      <c r="E115" s="332"/>
      <c r="F115" s="330"/>
      <c r="G115" s="330"/>
      <c r="H115" s="330"/>
      <c r="I115" s="330"/>
      <c r="J115" s="330"/>
      <c r="K115" s="330"/>
      <c r="L115" s="330"/>
      <c r="M115" s="330"/>
      <c r="N115" s="330"/>
      <c r="O115" s="330"/>
      <c r="P115" s="330"/>
      <c r="Q115" s="330"/>
      <c r="R115" s="330"/>
      <c r="S115" s="330"/>
      <c r="T115" s="330"/>
    </row>
    <row r="116" spans="1:20">
      <c r="A116" s="332"/>
      <c r="B116" s="332"/>
      <c r="C116" s="332"/>
      <c r="D116" s="332"/>
      <c r="E116" s="332"/>
      <c r="F116" s="330"/>
      <c r="G116" s="330"/>
      <c r="H116" s="330"/>
      <c r="I116" s="330"/>
      <c r="J116" s="330"/>
      <c r="K116" s="330"/>
      <c r="L116" s="330"/>
      <c r="M116" s="330"/>
      <c r="N116" s="330"/>
      <c r="O116" s="330"/>
      <c r="P116" s="330"/>
      <c r="Q116" s="330"/>
      <c r="R116" s="330"/>
      <c r="S116" s="330"/>
      <c r="T116" s="330"/>
    </row>
    <row r="117" spans="1:20">
      <c r="A117" s="332"/>
      <c r="B117" s="332"/>
      <c r="C117" s="332"/>
      <c r="D117" s="332"/>
      <c r="E117" s="332"/>
      <c r="F117" s="330"/>
      <c r="G117" s="330"/>
      <c r="H117" s="330"/>
      <c r="I117" s="330"/>
      <c r="J117" s="330"/>
      <c r="K117" s="330"/>
      <c r="L117" s="330"/>
      <c r="M117" s="330"/>
      <c r="N117" s="330"/>
      <c r="O117" s="330"/>
      <c r="P117" s="330"/>
      <c r="Q117" s="330"/>
      <c r="R117" s="330"/>
      <c r="S117" s="330"/>
      <c r="T117" s="330"/>
    </row>
    <row r="118" spans="1:20">
      <c r="A118" s="332"/>
      <c r="B118" s="332"/>
      <c r="C118" s="332"/>
      <c r="D118" s="332"/>
      <c r="E118" s="332"/>
      <c r="F118" s="330"/>
      <c r="G118" s="330"/>
      <c r="H118" s="330"/>
      <c r="I118" s="330"/>
      <c r="J118" s="330"/>
      <c r="K118" s="330"/>
      <c r="L118" s="330"/>
      <c r="M118" s="330"/>
      <c r="N118" s="330"/>
      <c r="O118" s="330"/>
      <c r="P118" s="330"/>
      <c r="Q118" s="330"/>
      <c r="R118" s="330"/>
      <c r="S118" s="330"/>
      <c r="T118" s="330"/>
    </row>
    <row r="119" spans="1:20">
      <c r="A119" s="332"/>
      <c r="B119" s="332"/>
      <c r="C119" s="332"/>
      <c r="D119" s="332"/>
      <c r="E119" s="332"/>
      <c r="F119" s="330"/>
      <c r="G119" s="330"/>
      <c r="H119" s="330"/>
      <c r="I119" s="330"/>
      <c r="J119" s="330"/>
      <c r="K119" s="330"/>
      <c r="L119" s="330"/>
      <c r="M119" s="330"/>
      <c r="N119" s="330"/>
      <c r="O119" s="330"/>
      <c r="P119" s="330"/>
      <c r="Q119" s="330"/>
      <c r="R119" s="330"/>
      <c r="S119" s="330"/>
      <c r="T119" s="330"/>
    </row>
    <row r="120" spans="1:20">
      <c r="A120" s="332"/>
      <c r="B120" s="332"/>
      <c r="C120" s="332"/>
      <c r="D120" s="332"/>
      <c r="E120" s="332"/>
      <c r="F120" s="330"/>
      <c r="G120" s="330"/>
      <c r="H120" s="330"/>
      <c r="I120" s="330"/>
      <c r="J120" s="330"/>
      <c r="K120" s="330"/>
      <c r="L120" s="330"/>
      <c r="M120" s="330"/>
      <c r="N120" s="330"/>
      <c r="O120" s="330"/>
      <c r="P120" s="330"/>
      <c r="Q120" s="330"/>
      <c r="R120" s="330"/>
      <c r="S120" s="330"/>
      <c r="T120" s="330"/>
    </row>
    <row r="121" spans="1:20">
      <c r="A121" s="332"/>
      <c r="B121" s="332"/>
      <c r="C121" s="332"/>
      <c r="D121" s="332"/>
      <c r="E121" s="332"/>
      <c r="F121" s="330"/>
      <c r="G121" s="330"/>
      <c r="H121" s="330"/>
      <c r="I121" s="330"/>
      <c r="J121" s="330"/>
      <c r="K121" s="330"/>
      <c r="L121" s="330"/>
      <c r="M121" s="330"/>
      <c r="N121" s="330"/>
      <c r="O121" s="330"/>
      <c r="P121" s="330"/>
      <c r="Q121" s="330"/>
      <c r="R121" s="330"/>
      <c r="S121" s="330"/>
      <c r="T121" s="330"/>
    </row>
    <row r="122" spans="1:20">
      <c r="A122" s="332"/>
      <c r="B122" s="332"/>
      <c r="C122" s="332"/>
      <c r="D122" s="332"/>
      <c r="E122" s="332"/>
      <c r="F122" s="330"/>
      <c r="G122" s="330"/>
      <c r="H122" s="330"/>
      <c r="I122" s="330"/>
      <c r="J122" s="330"/>
      <c r="K122" s="330"/>
      <c r="L122" s="330"/>
      <c r="M122" s="330"/>
      <c r="N122" s="330"/>
      <c r="O122" s="330"/>
      <c r="P122" s="330"/>
      <c r="Q122" s="330"/>
      <c r="R122" s="330"/>
      <c r="S122" s="330"/>
      <c r="T122" s="330"/>
    </row>
    <row r="123" spans="1:20">
      <c r="A123" s="332"/>
      <c r="B123" s="332"/>
      <c r="C123" s="332"/>
      <c r="D123" s="332"/>
      <c r="E123" s="332"/>
      <c r="F123" s="330"/>
      <c r="G123" s="330"/>
      <c r="H123" s="330"/>
      <c r="I123" s="330"/>
      <c r="J123" s="330"/>
      <c r="K123" s="330"/>
      <c r="L123" s="330"/>
      <c r="M123" s="330"/>
      <c r="N123" s="330"/>
      <c r="O123" s="330"/>
      <c r="P123" s="330"/>
      <c r="Q123" s="330"/>
      <c r="R123" s="330"/>
      <c r="S123" s="330"/>
      <c r="T123" s="330"/>
    </row>
    <row r="124" spans="1:20">
      <c r="A124" s="332"/>
      <c r="B124" s="332"/>
      <c r="C124" s="332"/>
      <c r="D124" s="332"/>
      <c r="E124" s="332"/>
      <c r="F124" s="330"/>
      <c r="G124" s="330"/>
      <c r="H124" s="330"/>
      <c r="I124" s="330"/>
      <c r="J124" s="330"/>
      <c r="K124" s="330"/>
      <c r="L124" s="330"/>
      <c r="M124" s="330"/>
      <c r="N124" s="330"/>
      <c r="O124" s="330"/>
      <c r="P124" s="330"/>
      <c r="Q124" s="330"/>
      <c r="R124" s="330"/>
      <c r="S124" s="330"/>
      <c r="T124" s="330"/>
    </row>
    <row r="125" spans="1:20">
      <c r="A125" s="332"/>
      <c r="B125" s="332"/>
      <c r="C125" s="332"/>
      <c r="D125" s="332"/>
      <c r="E125" s="332"/>
      <c r="F125" s="330"/>
      <c r="G125" s="330"/>
      <c r="H125" s="330"/>
      <c r="I125" s="330"/>
      <c r="J125" s="330"/>
      <c r="K125" s="330"/>
      <c r="L125" s="330"/>
      <c r="M125" s="330"/>
      <c r="N125" s="330"/>
      <c r="O125" s="330"/>
      <c r="P125" s="330"/>
      <c r="Q125" s="330"/>
      <c r="R125" s="330"/>
      <c r="S125" s="330"/>
      <c r="T125" s="330"/>
    </row>
    <row r="126" spans="1:20">
      <c r="A126" s="332"/>
      <c r="B126" s="332"/>
      <c r="C126" s="332"/>
      <c r="D126" s="332"/>
      <c r="E126" s="332"/>
      <c r="F126" s="330"/>
      <c r="G126" s="330"/>
      <c r="H126" s="330"/>
      <c r="I126" s="330"/>
      <c r="J126" s="330"/>
      <c r="K126" s="330"/>
      <c r="L126" s="330"/>
      <c r="M126" s="330"/>
      <c r="N126" s="330"/>
      <c r="O126" s="330"/>
      <c r="P126" s="330"/>
      <c r="Q126" s="330"/>
      <c r="R126" s="330"/>
      <c r="S126" s="330"/>
      <c r="T126" s="330"/>
    </row>
    <row r="127" spans="1:20">
      <c r="A127" s="332"/>
      <c r="B127" s="332"/>
      <c r="C127" s="332"/>
      <c r="D127" s="332"/>
      <c r="E127" s="332"/>
      <c r="F127" s="330"/>
      <c r="G127" s="330"/>
      <c r="H127" s="330"/>
      <c r="I127" s="330"/>
      <c r="J127" s="330"/>
      <c r="K127" s="330"/>
      <c r="L127" s="330"/>
      <c r="M127" s="330"/>
      <c r="N127" s="330"/>
      <c r="O127" s="330"/>
      <c r="P127" s="330"/>
      <c r="Q127" s="330"/>
      <c r="R127" s="330"/>
      <c r="S127" s="330"/>
      <c r="T127" s="330"/>
    </row>
    <row r="128" spans="1:20">
      <c r="A128" s="332"/>
      <c r="B128" s="332"/>
      <c r="C128" s="332"/>
      <c r="D128" s="332"/>
      <c r="E128" s="332"/>
      <c r="F128" s="330"/>
      <c r="G128" s="330"/>
      <c r="H128" s="330"/>
      <c r="I128" s="330"/>
      <c r="J128" s="330"/>
      <c r="K128" s="330"/>
      <c r="L128" s="330"/>
      <c r="M128" s="330"/>
      <c r="N128" s="330"/>
      <c r="O128" s="330"/>
      <c r="P128" s="330"/>
      <c r="Q128" s="330"/>
      <c r="R128" s="330"/>
      <c r="S128" s="330"/>
      <c r="T128" s="330"/>
    </row>
    <row r="129" spans="1:20">
      <c r="A129" s="332"/>
      <c r="B129" s="332"/>
      <c r="C129" s="332"/>
      <c r="D129" s="332"/>
      <c r="E129" s="332"/>
      <c r="F129" s="330"/>
      <c r="G129" s="330"/>
      <c r="H129" s="330"/>
      <c r="I129" s="330"/>
      <c r="J129" s="330"/>
      <c r="K129" s="330"/>
      <c r="L129" s="330"/>
      <c r="M129" s="330"/>
      <c r="N129" s="330"/>
      <c r="O129" s="330"/>
      <c r="P129" s="330"/>
      <c r="Q129" s="330"/>
      <c r="R129" s="330"/>
      <c r="S129" s="330"/>
      <c r="T129" s="330"/>
    </row>
    <row r="130" spans="1:20">
      <c r="A130" s="332"/>
      <c r="B130" s="332"/>
      <c r="C130" s="332"/>
      <c r="D130" s="332"/>
      <c r="E130" s="332"/>
      <c r="F130" s="330"/>
      <c r="G130" s="330"/>
      <c r="H130" s="330"/>
      <c r="I130" s="330"/>
      <c r="J130" s="330"/>
      <c r="K130" s="330"/>
      <c r="L130" s="330"/>
      <c r="M130" s="330"/>
      <c r="N130" s="330"/>
      <c r="O130" s="330"/>
      <c r="P130" s="330"/>
      <c r="Q130" s="330"/>
      <c r="R130" s="330"/>
      <c r="S130" s="330"/>
      <c r="T130" s="330"/>
    </row>
    <row r="131" spans="1:20">
      <c r="A131" s="332"/>
      <c r="B131" s="332"/>
      <c r="C131" s="332"/>
      <c r="D131" s="332"/>
      <c r="E131" s="332"/>
      <c r="F131" s="330"/>
      <c r="G131" s="330"/>
      <c r="H131" s="330"/>
      <c r="I131" s="330"/>
      <c r="J131" s="330"/>
      <c r="K131" s="330"/>
      <c r="L131" s="330"/>
      <c r="M131" s="330"/>
      <c r="N131" s="330"/>
      <c r="O131" s="330"/>
      <c r="P131" s="330"/>
      <c r="Q131" s="330"/>
      <c r="R131" s="330"/>
      <c r="S131" s="330"/>
      <c r="T131" s="330"/>
    </row>
    <row r="132" spans="1:20">
      <c r="A132" s="332"/>
      <c r="B132" s="332"/>
      <c r="C132" s="332"/>
      <c r="D132" s="332"/>
      <c r="E132" s="332"/>
      <c r="F132" s="330"/>
      <c r="G132" s="330"/>
      <c r="H132" s="330"/>
      <c r="I132" s="330"/>
      <c r="J132" s="330"/>
      <c r="K132" s="330"/>
      <c r="L132" s="330"/>
      <c r="M132" s="330"/>
      <c r="N132" s="330"/>
      <c r="O132" s="330"/>
      <c r="P132" s="330"/>
      <c r="Q132" s="330"/>
      <c r="R132" s="330"/>
      <c r="S132" s="330"/>
      <c r="T132" s="330"/>
    </row>
    <row r="133" spans="1:20">
      <c r="A133" s="332"/>
      <c r="B133" s="332"/>
      <c r="C133" s="332"/>
      <c r="D133" s="332"/>
      <c r="E133" s="332"/>
      <c r="F133" s="330"/>
      <c r="G133" s="330"/>
      <c r="H133" s="330"/>
      <c r="I133" s="330"/>
      <c r="J133" s="330"/>
      <c r="K133" s="330"/>
      <c r="L133" s="330"/>
      <c r="M133" s="330"/>
      <c r="N133" s="330"/>
      <c r="O133" s="330"/>
      <c r="P133" s="330"/>
      <c r="Q133" s="330"/>
      <c r="R133" s="330"/>
      <c r="S133" s="330"/>
      <c r="T133" s="330"/>
    </row>
    <row r="134" spans="1:20">
      <c r="A134" s="332"/>
      <c r="B134" s="332"/>
      <c r="C134" s="332"/>
      <c r="D134" s="332"/>
      <c r="E134" s="332"/>
      <c r="F134" s="330"/>
      <c r="G134" s="330"/>
      <c r="H134" s="330"/>
      <c r="I134" s="330"/>
      <c r="J134" s="330"/>
      <c r="K134" s="330"/>
      <c r="L134" s="330"/>
      <c r="M134" s="330"/>
      <c r="N134" s="330"/>
      <c r="O134" s="330"/>
      <c r="P134" s="330"/>
      <c r="Q134" s="330"/>
      <c r="R134" s="330"/>
      <c r="S134" s="330"/>
      <c r="T134" s="330"/>
    </row>
    <row r="135" spans="1:20">
      <c r="A135" s="332"/>
      <c r="B135" s="332"/>
      <c r="C135" s="332"/>
      <c r="D135" s="332"/>
      <c r="E135" s="332"/>
      <c r="F135" s="330"/>
      <c r="G135" s="330"/>
      <c r="H135" s="330"/>
      <c r="I135" s="330"/>
      <c r="J135" s="330"/>
      <c r="K135" s="330"/>
      <c r="L135" s="330"/>
      <c r="M135" s="330"/>
      <c r="N135" s="330"/>
      <c r="O135" s="330"/>
      <c r="P135" s="330"/>
      <c r="Q135" s="330"/>
      <c r="R135" s="330"/>
      <c r="S135" s="330"/>
      <c r="T135" s="330"/>
    </row>
    <row r="136" spans="1:20">
      <c r="A136" s="332"/>
      <c r="B136" s="332"/>
      <c r="C136" s="332"/>
      <c r="D136" s="332"/>
      <c r="E136" s="332"/>
      <c r="F136" s="330"/>
      <c r="G136" s="330"/>
      <c r="H136" s="330"/>
      <c r="I136" s="330"/>
      <c r="J136" s="330"/>
      <c r="K136" s="330"/>
      <c r="L136" s="330"/>
      <c r="M136" s="330"/>
      <c r="N136" s="330"/>
      <c r="O136" s="330"/>
      <c r="P136" s="330"/>
      <c r="Q136" s="330"/>
      <c r="R136" s="330"/>
      <c r="S136" s="330"/>
      <c r="T136" s="330"/>
    </row>
    <row r="137" spans="1:20">
      <c r="A137" s="332"/>
      <c r="B137" s="332"/>
      <c r="C137" s="332"/>
      <c r="D137" s="332"/>
      <c r="E137" s="332"/>
      <c r="F137" s="330"/>
      <c r="G137" s="330"/>
      <c r="H137" s="330"/>
      <c r="I137" s="330"/>
      <c r="J137" s="330"/>
      <c r="K137" s="330"/>
      <c r="L137" s="330"/>
      <c r="M137" s="330"/>
      <c r="N137" s="330"/>
      <c r="O137" s="330"/>
      <c r="P137" s="330"/>
      <c r="Q137" s="330"/>
      <c r="R137" s="330"/>
      <c r="S137" s="330"/>
      <c r="T137" s="330"/>
    </row>
    <row r="138" spans="1:20">
      <c r="A138" s="332"/>
      <c r="B138" s="332"/>
      <c r="C138" s="332"/>
      <c r="D138" s="332"/>
      <c r="E138" s="332"/>
      <c r="F138" s="330"/>
      <c r="G138" s="330"/>
      <c r="H138" s="330"/>
      <c r="I138" s="330"/>
      <c r="J138" s="330"/>
      <c r="K138" s="330"/>
      <c r="L138" s="330"/>
      <c r="M138" s="330"/>
      <c r="N138" s="330"/>
      <c r="O138" s="330"/>
      <c r="P138" s="330"/>
      <c r="Q138" s="330"/>
      <c r="R138" s="330"/>
      <c r="S138" s="330"/>
      <c r="T138" s="330"/>
    </row>
    <row r="139" spans="1:20">
      <c r="A139" s="332"/>
      <c r="B139" s="332"/>
      <c r="C139" s="332"/>
      <c r="D139" s="332"/>
      <c r="E139" s="332"/>
      <c r="F139" s="330"/>
      <c r="G139" s="330"/>
      <c r="H139" s="330"/>
      <c r="I139" s="330"/>
      <c r="J139" s="330"/>
      <c r="K139" s="330"/>
      <c r="L139" s="330"/>
      <c r="M139" s="330"/>
      <c r="N139" s="330"/>
      <c r="O139" s="330"/>
      <c r="P139" s="330"/>
      <c r="Q139" s="330"/>
      <c r="R139" s="330"/>
      <c r="S139" s="330"/>
      <c r="T139" s="330"/>
    </row>
    <row r="140" spans="1:20">
      <c r="A140" s="332"/>
      <c r="B140" s="332"/>
      <c r="C140" s="332"/>
      <c r="D140" s="332"/>
      <c r="E140" s="332"/>
      <c r="F140" s="330"/>
      <c r="G140" s="330"/>
      <c r="H140" s="330"/>
      <c r="I140" s="330"/>
      <c r="J140" s="330"/>
      <c r="K140" s="330"/>
      <c r="L140" s="330"/>
      <c r="M140" s="330"/>
      <c r="N140" s="330"/>
      <c r="O140" s="330"/>
      <c r="P140" s="330"/>
      <c r="Q140" s="330"/>
      <c r="R140" s="330"/>
      <c r="S140" s="330"/>
      <c r="T140" s="330"/>
    </row>
    <row r="141" spans="1:20">
      <c r="A141" s="332"/>
      <c r="B141" s="332"/>
      <c r="C141" s="332"/>
      <c r="D141" s="332"/>
      <c r="E141" s="332"/>
      <c r="F141" s="330"/>
      <c r="G141" s="330"/>
      <c r="H141" s="330"/>
      <c r="I141" s="330"/>
      <c r="J141" s="330"/>
      <c r="K141" s="330"/>
      <c r="L141" s="330"/>
      <c r="M141" s="330"/>
      <c r="N141" s="330"/>
      <c r="O141" s="330"/>
      <c r="P141" s="330"/>
      <c r="Q141" s="330"/>
      <c r="R141" s="330"/>
      <c r="S141" s="330"/>
      <c r="T141" s="330"/>
    </row>
    <row r="142" spans="1:20">
      <c r="A142" s="332"/>
      <c r="B142" s="332"/>
      <c r="C142" s="332"/>
      <c r="D142" s="332"/>
      <c r="E142" s="332"/>
      <c r="F142" s="330"/>
      <c r="G142" s="330"/>
      <c r="H142" s="330"/>
      <c r="I142" s="330"/>
      <c r="J142" s="330"/>
      <c r="K142" s="330"/>
      <c r="L142" s="330"/>
      <c r="M142" s="330"/>
      <c r="N142" s="330"/>
      <c r="O142" s="330"/>
      <c r="P142" s="330"/>
      <c r="Q142" s="330"/>
      <c r="R142" s="330"/>
      <c r="S142" s="330"/>
      <c r="T142" s="330"/>
    </row>
    <row r="143" spans="1:20">
      <c r="A143" s="332"/>
      <c r="B143" s="332"/>
      <c r="C143" s="332"/>
      <c r="D143" s="332"/>
      <c r="E143" s="332"/>
      <c r="F143" s="330"/>
      <c r="G143" s="330"/>
      <c r="H143" s="330"/>
      <c r="I143" s="330"/>
      <c r="J143" s="330"/>
      <c r="K143" s="330"/>
      <c r="L143" s="330"/>
      <c r="M143" s="330"/>
      <c r="N143" s="330"/>
      <c r="O143" s="330"/>
      <c r="P143" s="330"/>
      <c r="Q143" s="330"/>
      <c r="R143" s="330"/>
      <c r="S143" s="330"/>
      <c r="T143" s="330"/>
    </row>
    <row r="144" spans="1:20">
      <c r="A144" s="332"/>
      <c r="B144" s="332"/>
      <c r="C144" s="332"/>
      <c r="D144" s="332"/>
      <c r="E144" s="332"/>
      <c r="F144" s="330"/>
      <c r="G144" s="330"/>
      <c r="H144" s="330"/>
      <c r="I144" s="330"/>
      <c r="J144" s="330"/>
      <c r="K144" s="330"/>
      <c r="L144" s="330"/>
      <c r="M144" s="330"/>
      <c r="N144" s="330"/>
      <c r="O144" s="330"/>
      <c r="P144" s="330"/>
      <c r="Q144" s="330"/>
      <c r="R144" s="330"/>
      <c r="S144" s="330"/>
      <c r="T144" s="330"/>
    </row>
    <row r="145" spans="1:20">
      <c r="A145" s="332"/>
      <c r="B145" s="332"/>
      <c r="C145" s="332"/>
      <c r="D145" s="332"/>
      <c r="E145" s="332"/>
      <c r="F145" s="330"/>
      <c r="G145" s="330"/>
      <c r="H145" s="330"/>
      <c r="I145" s="330"/>
      <c r="J145" s="330"/>
      <c r="K145" s="330"/>
      <c r="L145" s="330"/>
      <c r="M145" s="330"/>
      <c r="N145" s="330"/>
      <c r="O145" s="330"/>
      <c r="P145" s="330"/>
      <c r="Q145" s="330"/>
      <c r="R145" s="330"/>
      <c r="S145" s="330"/>
      <c r="T145" s="330"/>
    </row>
    <row r="146" spans="1:20">
      <c r="A146" s="332"/>
      <c r="B146" s="332"/>
      <c r="C146" s="332"/>
      <c r="D146" s="332"/>
      <c r="E146" s="332"/>
      <c r="F146" s="330"/>
      <c r="G146" s="330"/>
      <c r="H146" s="330"/>
      <c r="I146" s="330"/>
      <c r="J146" s="330"/>
      <c r="K146" s="330"/>
      <c r="L146" s="330"/>
      <c r="M146" s="330"/>
      <c r="N146" s="330"/>
      <c r="O146" s="330"/>
      <c r="P146" s="330"/>
      <c r="Q146" s="330"/>
      <c r="R146" s="330"/>
      <c r="S146" s="330"/>
      <c r="T146" s="330"/>
    </row>
    <row r="147" spans="1:20">
      <c r="A147" s="332"/>
      <c r="B147" s="332"/>
      <c r="C147" s="332"/>
      <c r="D147" s="332"/>
      <c r="E147" s="332"/>
      <c r="F147" s="330"/>
      <c r="G147" s="330"/>
      <c r="H147" s="330"/>
      <c r="I147" s="330"/>
      <c r="J147" s="330"/>
      <c r="K147" s="330"/>
      <c r="L147" s="330"/>
      <c r="M147" s="330"/>
      <c r="N147" s="330"/>
      <c r="O147" s="330"/>
      <c r="P147" s="330"/>
      <c r="Q147" s="330"/>
      <c r="R147" s="330"/>
      <c r="S147" s="330"/>
      <c r="T147" s="330"/>
    </row>
    <row r="148" spans="1:20">
      <c r="A148" s="332"/>
      <c r="B148" s="332"/>
      <c r="C148" s="332"/>
      <c r="D148" s="332"/>
      <c r="E148" s="332"/>
      <c r="F148" s="330"/>
      <c r="G148" s="330"/>
      <c r="H148" s="330"/>
      <c r="I148" s="330"/>
      <c r="J148" s="330"/>
      <c r="K148" s="330"/>
      <c r="L148" s="330"/>
      <c r="M148" s="330"/>
      <c r="N148" s="330"/>
      <c r="O148" s="330"/>
      <c r="P148" s="330"/>
      <c r="Q148" s="330"/>
      <c r="R148" s="330"/>
      <c r="S148" s="330"/>
      <c r="T148" s="330"/>
    </row>
    <row r="149" spans="1:20">
      <c r="A149" s="332"/>
      <c r="B149" s="332"/>
      <c r="C149" s="332"/>
      <c r="D149" s="332"/>
      <c r="E149" s="332"/>
      <c r="F149" s="330"/>
      <c r="G149" s="330"/>
      <c r="H149" s="330"/>
      <c r="I149" s="330"/>
      <c r="J149" s="330"/>
      <c r="K149" s="330"/>
      <c r="L149" s="330"/>
      <c r="M149" s="330"/>
      <c r="N149" s="330"/>
      <c r="O149" s="330"/>
      <c r="P149" s="330"/>
      <c r="Q149" s="330"/>
      <c r="R149" s="330"/>
      <c r="S149" s="330"/>
      <c r="T149" s="330"/>
    </row>
    <row r="150" spans="1:20">
      <c r="A150" s="332"/>
      <c r="B150" s="332"/>
      <c r="C150" s="332"/>
      <c r="D150" s="332"/>
      <c r="E150" s="332"/>
      <c r="F150" s="330"/>
      <c r="G150" s="330"/>
      <c r="H150" s="330"/>
      <c r="I150" s="330"/>
      <c r="J150" s="330"/>
      <c r="K150" s="330"/>
      <c r="L150" s="330"/>
      <c r="M150" s="330"/>
      <c r="N150" s="330"/>
      <c r="O150" s="330"/>
      <c r="P150" s="330"/>
      <c r="Q150" s="330"/>
      <c r="R150" s="330"/>
      <c r="S150" s="330"/>
      <c r="T150" s="330"/>
    </row>
    <row r="151" spans="1:20">
      <c r="A151" s="332"/>
      <c r="B151" s="332"/>
      <c r="C151" s="332"/>
      <c r="D151" s="332"/>
      <c r="E151" s="332"/>
      <c r="F151" s="330"/>
      <c r="G151" s="330"/>
      <c r="H151" s="330"/>
      <c r="I151" s="330"/>
      <c r="J151" s="330"/>
      <c r="K151" s="330"/>
      <c r="L151" s="330"/>
      <c r="M151" s="330"/>
      <c r="N151" s="330"/>
      <c r="O151" s="330"/>
      <c r="P151" s="330"/>
      <c r="Q151" s="330"/>
      <c r="R151" s="330"/>
      <c r="S151" s="330"/>
      <c r="T151" s="330"/>
    </row>
    <row r="152" spans="1:20">
      <c r="A152" s="332"/>
      <c r="B152" s="332"/>
      <c r="C152" s="332"/>
      <c r="D152" s="332"/>
      <c r="E152" s="332"/>
      <c r="F152" s="330"/>
      <c r="G152" s="330"/>
      <c r="H152" s="330"/>
      <c r="I152" s="330"/>
      <c r="J152" s="330"/>
      <c r="K152" s="330"/>
      <c r="L152" s="330"/>
      <c r="M152" s="330"/>
      <c r="N152" s="330"/>
      <c r="O152" s="330"/>
      <c r="P152" s="330"/>
      <c r="Q152" s="330"/>
      <c r="R152" s="330"/>
      <c r="S152" s="330"/>
      <c r="T152" s="330"/>
    </row>
    <row r="153" spans="1:20">
      <c r="A153" s="332"/>
      <c r="B153" s="332"/>
      <c r="C153" s="332"/>
      <c r="D153" s="332"/>
      <c r="E153" s="332"/>
      <c r="F153" s="330"/>
      <c r="G153" s="330"/>
      <c r="H153" s="330"/>
      <c r="I153" s="330"/>
      <c r="J153" s="330"/>
      <c r="K153" s="330"/>
      <c r="L153" s="330"/>
      <c r="M153" s="330"/>
      <c r="N153" s="330"/>
      <c r="O153" s="330"/>
      <c r="P153" s="330"/>
      <c r="Q153" s="330"/>
      <c r="R153" s="330"/>
      <c r="S153" s="330"/>
      <c r="T153" s="330"/>
    </row>
    <row r="154" spans="1:20">
      <c r="A154" s="332"/>
      <c r="B154" s="332"/>
      <c r="C154" s="332"/>
      <c r="D154" s="332"/>
      <c r="E154" s="332"/>
      <c r="F154" s="330"/>
      <c r="G154" s="330"/>
      <c r="H154" s="330"/>
      <c r="I154" s="330"/>
      <c r="J154" s="330"/>
      <c r="K154" s="330"/>
      <c r="L154" s="330"/>
      <c r="M154" s="330"/>
      <c r="N154" s="330"/>
      <c r="O154" s="330"/>
      <c r="P154" s="330"/>
      <c r="Q154" s="330"/>
      <c r="R154" s="330"/>
      <c r="S154" s="330"/>
      <c r="T154" s="330"/>
    </row>
    <row r="155" spans="1:20">
      <c r="A155" s="332"/>
      <c r="B155" s="332"/>
      <c r="C155" s="332"/>
      <c r="D155" s="332"/>
      <c r="E155" s="332"/>
      <c r="F155" s="330"/>
      <c r="G155" s="330"/>
      <c r="H155" s="330"/>
      <c r="I155" s="330"/>
      <c r="J155" s="330"/>
      <c r="K155" s="330"/>
      <c r="L155" s="330"/>
      <c r="M155" s="330"/>
      <c r="N155" s="330"/>
      <c r="O155" s="330"/>
      <c r="P155" s="330"/>
      <c r="Q155" s="330"/>
      <c r="R155" s="330"/>
      <c r="S155" s="330"/>
      <c r="T155" s="330"/>
    </row>
    <row r="156" spans="1:20">
      <c r="A156" s="332"/>
      <c r="B156" s="332"/>
      <c r="C156" s="332"/>
      <c r="D156" s="332"/>
      <c r="E156" s="332"/>
      <c r="F156" s="330"/>
      <c r="G156" s="330"/>
      <c r="H156" s="330"/>
      <c r="I156" s="330"/>
      <c r="J156" s="330"/>
      <c r="K156" s="330"/>
      <c r="L156" s="330"/>
      <c r="M156" s="330"/>
      <c r="N156" s="330"/>
      <c r="O156" s="330"/>
      <c r="P156" s="330"/>
      <c r="Q156" s="330"/>
      <c r="R156" s="330"/>
      <c r="S156" s="330"/>
      <c r="T156" s="330"/>
    </row>
    <row r="157" spans="1:20">
      <c r="A157" s="332"/>
      <c r="B157" s="332"/>
      <c r="C157" s="332"/>
      <c r="D157" s="332"/>
      <c r="E157" s="332"/>
      <c r="F157" s="330"/>
      <c r="G157" s="330"/>
      <c r="H157" s="330"/>
      <c r="I157" s="330"/>
      <c r="J157" s="330"/>
      <c r="K157" s="330"/>
      <c r="L157" s="330"/>
      <c r="M157" s="330"/>
      <c r="N157" s="330"/>
      <c r="O157" s="330"/>
      <c r="P157" s="330"/>
      <c r="Q157" s="330"/>
      <c r="R157" s="330"/>
      <c r="S157" s="330"/>
      <c r="T157" s="330"/>
    </row>
    <row r="158" spans="1:20">
      <c r="A158" s="332"/>
      <c r="B158" s="332"/>
      <c r="C158" s="332"/>
      <c r="D158" s="332"/>
      <c r="E158" s="332"/>
      <c r="F158" s="330"/>
      <c r="G158" s="330"/>
      <c r="H158" s="330"/>
      <c r="I158" s="330"/>
      <c r="J158" s="330"/>
      <c r="K158" s="330"/>
      <c r="L158" s="330"/>
      <c r="M158" s="330"/>
      <c r="N158" s="330"/>
      <c r="O158" s="330"/>
      <c r="P158" s="330"/>
      <c r="Q158" s="330"/>
      <c r="R158" s="330"/>
      <c r="S158" s="330"/>
      <c r="T158" s="330"/>
    </row>
    <row r="159" spans="1:20">
      <c r="A159" s="332"/>
      <c r="B159" s="332"/>
      <c r="C159" s="332"/>
      <c r="D159" s="332"/>
      <c r="E159" s="332"/>
      <c r="F159" s="330"/>
      <c r="G159" s="330"/>
      <c r="H159" s="330"/>
      <c r="I159" s="330"/>
      <c r="J159" s="330"/>
      <c r="K159" s="330"/>
      <c r="L159" s="330"/>
      <c r="M159" s="330"/>
      <c r="N159" s="330"/>
      <c r="O159" s="330"/>
      <c r="P159" s="330"/>
      <c r="Q159" s="330"/>
      <c r="R159" s="330"/>
      <c r="S159" s="330"/>
      <c r="T159" s="330"/>
    </row>
    <row r="160" spans="1:20">
      <c r="A160" s="332"/>
      <c r="B160" s="332"/>
      <c r="C160" s="332"/>
      <c r="D160" s="332"/>
      <c r="E160" s="332"/>
      <c r="F160" s="330"/>
      <c r="G160" s="330"/>
      <c r="H160" s="330"/>
      <c r="I160" s="330"/>
      <c r="J160" s="330"/>
      <c r="K160" s="330"/>
      <c r="L160" s="330"/>
      <c r="M160" s="330"/>
      <c r="N160" s="330"/>
      <c r="O160" s="330"/>
      <c r="P160" s="330"/>
      <c r="Q160" s="330"/>
      <c r="R160" s="330"/>
      <c r="S160" s="330"/>
      <c r="T160" s="330"/>
    </row>
    <row r="161" spans="1:20">
      <c r="A161" s="332"/>
      <c r="B161" s="332"/>
      <c r="C161" s="332"/>
      <c r="D161" s="332"/>
      <c r="E161" s="332"/>
      <c r="F161" s="330"/>
      <c r="G161" s="330"/>
      <c r="H161" s="330"/>
      <c r="I161" s="330"/>
      <c r="J161" s="330"/>
      <c r="K161" s="330"/>
      <c r="L161" s="330"/>
      <c r="M161" s="330"/>
      <c r="N161" s="330"/>
      <c r="O161" s="330"/>
      <c r="P161" s="330"/>
      <c r="Q161" s="330"/>
      <c r="R161" s="330"/>
      <c r="S161" s="330"/>
      <c r="T161" s="330"/>
    </row>
    <row r="162" spans="1:20">
      <c r="A162" s="332"/>
      <c r="B162" s="332"/>
      <c r="C162" s="332"/>
      <c r="D162" s="332"/>
      <c r="E162" s="332"/>
      <c r="F162" s="330"/>
      <c r="G162" s="330"/>
      <c r="H162" s="330"/>
      <c r="I162" s="330"/>
      <c r="J162" s="330"/>
      <c r="K162" s="330"/>
      <c r="L162" s="330"/>
      <c r="M162" s="330"/>
      <c r="N162" s="330"/>
      <c r="O162" s="330"/>
      <c r="P162" s="330"/>
      <c r="Q162" s="330"/>
      <c r="R162" s="330"/>
      <c r="S162" s="330"/>
      <c r="T162" s="330"/>
    </row>
    <row r="163" spans="1:20">
      <c r="A163" s="332"/>
      <c r="B163" s="332"/>
      <c r="C163" s="332"/>
      <c r="D163" s="332"/>
      <c r="E163" s="332"/>
      <c r="F163" s="330"/>
      <c r="G163" s="330"/>
      <c r="H163" s="330"/>
      <c r="I163" s="330"/>
      <c r="J163" s="330"/>
      <c r="K163" s="330"/>
      <c r="L163" s="330"/>
      <c r="M163" s="330"/>
      <c r="N163" s="330"/>
      <c r="O163" s="330"/>
      <c r="P163" s="330"/>
      <c r="Q163" s="330"/>
      <c r="R163" s="330"/>
      <c r="S163" s="330"/>
      <c r="T163" s="330"/>
    </row>
    <row r="164" spans="1:20">
      <c r="A164" s="332"/>
      <c r="B164" s="332"/>
      <c r="C164" s="332"/>
      <c r="D164" s="332"/>
      <c r="E164" s="332"/>
      <c r="F164" s="330"/>
      <c r="G164" s="330"/>
      <c r="H164" s="330"/>
      <c r="I164" s="330"/>
      <c r="J164" s="330"/>
      <c r="K164" s="330"/>
      <c r="L164" s="330"/>
      <c r="M164" s="330"/>
      <c r="N164" s="330"/>
      <c r="O164" s="330"/>
      <c r="P164" s="330"/>
      <c r="Q164" s="330"/>
      <c r="R164" s="330"/>
      <c r="S164" s="330"/>
      <c r="T164" s="330"/>
    </row>
    <row r="165" spans="1:20">
      <c r="A165" s="332"/>
      <c r="B165" s="332"/>
      <c r="C165" s="332"/>
      <c r="D165" s="332"/>
      <c r="E165" s="332"/>
      <c r="F165" s="330"/>
      <c r="G165" s="330"/>
      <c r="H165" s="330"/>
      <c r="I165" s="330"/>
      <c r="J165" s="330"/>
      <c r="K165" s="330"/>
      <c r="L165" s="330"/>
      <c r="M165" s="330"/>
      <c r="N165" s="330"/>
      <c r="O165" s="330"/>
      <c r="P165" s="330"/>
      <c r="Q165" s="330"/>
      <c r="R165" s="330"/>
      <c r="S165" s="330"/>
      <c r="T165" s="330"/>
    </row>
    <row r="166" spans="1:20">
      <c r="A166" s="332"/>
      <c r="B166" s="332"/>
      <c r="C166" s="332"/>
      <c r="D166" s="332"/>
      <c r="E166" s="332"/>
      <c r="F166" s="330"/>
      <c r="G166" s="330"/>
      <c r="H166" s="330"/>
      <c r="I166" s="330"/>
      <c r="J166" s="330"/>
      <c r="K166" s="330"/>
      <c r="L166" s="330"/>
      <c r="M166" s="330"/>
      <c r="N166" s="330"/>
      <c r="O166" s="330"/>
      <c r="P166" s="330"/>
      <c r="Q166" s="330"/>
      <c r="R166" s="330"/>
      <c r="S166" s="330"/>
      <c r="T166" s="330"/>
    </row>
    <row r="167" spans="1:20">
      <c r="A167" s="332"/>
      <c r="B167" s="332"/>
      <c r="C167" s="332"/>
      <c r="D167" s="332"/>
      <c r="E167" s="332"/>
      <c r="F167" s="330"/>
      <c r="G167" s="330"/>
      <c r="H167" s="330"/>
      <c r="I167" s="330"/>
      <c r="J167" s="330"/>
      <c r="K167" s="330"/>
      <c r="L167" s="330"/>
      <c r="M167" s="330"/>
      <c r="N167" s="330"/>
      <c r="O167" s="330"/>
      <c r="P167" s="330"/>
      <c r="Q167" s="330"/>
      <c r="R167" s="330"/>
      <c r="S167" s="330"/>
      <c r="T167" s="330"/>
    </row>
    <row r="168" spans="1:20">
      <c r="A168" s="332"/>
      <c r="B168" s="332"/>
      <c r="C168" s="332"/>
      <c r="D168" s="332"/>
      <c r="E168" s="332"/>
      <c r="F168" s="330"/>
      <c r="G168" s="330"/>
      <c r="H168" s="330"/>
      <c r="I168" s="330"/>
      <c r="J168" s="330"/>
      <c r="K168" s="330"/>
      <c r="L168" s="330"/>
      <c r="M168" s="330"/>
      <c r="N168" s="330"/>
      <c r="O168" s="330"/>
      <c r="P168" s="330"/>
      <c r="Q168" s="330"/>
      <c r="R168" s="330"/>
      <c r="S168" s="330"/>
      <c r="T168" s="330"/>
    </row>
    <row r="169" spans="1:20">
      <c r="A169" s="332"/>
      <c r="B169" s="332"/>
      <c r="C169" s="332"/>
      <c r="D169" s="332"/>
      <c r="E169" s="332"/>
      <c r="F169" s="330"/>
      <c r="G169" s="330"/>
      <c r="H169" s="330"/>
      <c r="I169" s="330"/>
      <c r="J169" s="330"/>
      <c r="K169" s="330"/>
      <c r="L169" s="330"/>
      <c r="M169" s="330"/>
      <c r="N169" s="330"/>
      <c r="O169" s="330"/>
      <c r="P169" s="330"/>
      <c r="Q169" s="330"/>
      <c r="R169" s="330"/>
      <c r="S169" s="330"/>
      <c r="T169" s="330"/>
    </row>
    <row r="170" spans="1:20">
      <c r="A170" s="332"/>
      <c r="B170" s="332"/>
      <c r="C170" s="332"/>
      <c r="D170" s="332"/>
      <c r="E170" s="332"/>
      <c r="F170" s="330"/>
      <c r="G170" s="330"/>
      <c r="H170" s="330"/>
      <c r="I170" s="330"/>
      <c r="J170" s="330"/>
      <c r="K170" s="330"/>
      <c r="L170" s="330"/>
      <c r="M170" s="330"/>
      <c r="N170" s="330"/>
      <c r="O170" s="330"/>
      <c r="P170" s="330"/>
      <c r="Q170" s="330"/>
      <c r="R170" s="330"/>
      <c r="S170" s="330"/>
      <c r="T170" s="330"/>
    </row>
    <row r="171" spans="1:20">
      <c r="A171" s="332"/>
      <c r="B171" s="332"/>
      <c r="C171" s="332"/>
      <c r="D171" s="332"/>
      <c r="E171" s="332"/>
      <c r="F171" s="330"/>
      <c r="G171" s="330"/>
      <c r="H171" s="330"/>
      <c r="I171" s="330"/>
      <c r="J171" s="330"/>
      <c r="K171" s="330"/>
      <c r="L171" s="330"/>
      <c r="M171" s="330"/>
      <c r="N171" s="330"/>
      <c r="O171" s="330"/>
      <c r="P171" s="330"/>
      <c r="Q171" s="330"/>
      <c r="R171" s="330"/>
      <c r="S171" s="330"/>
      <c r="T171" s="330"/>
    </row>
    <row r="172" spans="1:20">
      <c r="A172" s="332"/>
      <c r="B172" s="332"/>
      <c r="C172" s="332"/>
      <c r="D172" s="332"/>
      <c r="E172" s="332"/>
      <c r="F172" s="330"/>
      <c r="G172" s="330"/>
      <c r="H172" s="330"/>
      <c r="I172" s="330"/>
      <c r="J172" s="330"/>
      <c r="K172" s="330"/>
      <c r="L172" s="330"/>
      <c r="M172" s="330"/>
      <c r="N172" s="330"/>
      <c r="O172" s="330"/>
      <c r="P172" s="330"/>
      <c r="Q172" s="330"/>
      <c r="R172" s="330"/>
      <c r="S172" s="330"/>
      <c r="T172" s="330"/>
    </row>
    <row r="173" spans="1:20">
      <c r="A173" s="332"/>
      <c r="B173" s="332"/>
      <c r="C173" s="332"/>
      <c r="D173" s="332"/>
      <c r="E173" s="332"/>
      <c r="F173" s="330"/>
      <c r="G173" s="330"/>
      <c r="H173" s="330"/>
      <c r="I173" s="330"/>
      <c r="J173" s="330"/>
      <c r="K173" s="330"/>
      <c r="L173" s="330"/>
      <c r="M173" s="330"/>
      <c r="N173" s="330"/>
      <c r="O173" s="330"/>
      <c r="P173" s="330"/>
      <c r="Q173" s="330"/>
      <c r="R173" s="330"/>
      <c r="S173" s="330"/>
      <c r="T173" s="330"/>
    </row>
    <row r="174" spans="1:20">
      <c r="A174" s="332"/>
      <c r="B174" s="332"/>
      <c r="C174" s="332"/>
      <c r="D174" s="332"/>
      <c r="E174" s="332"/>
      <c r="F174" s="330"/>
      <c r="G174" s="330"/>
      <c r="H174" s="330"/>
      <c r="I174" s="330"/>
      <c r="J174" s="330"/>
      <c r="K174" s="330"/>
      <c r="L174" s="330"/>
      <c r="M174" s="330"/>
      <c r="N174" s="330"/>
      <c r="O174" s="330"/>
      <c r="P174" s="330"/>
      <c r="Q174" s="330"/>
      <c r="R174" s="330"/>
      <c r="S174" s="330"/>
      <c r="T174" s="330"/>
    </row>
    <row r="175" spans="1:20">
      <c r="A175" s="332"/>
      <c r="B175" s="332"/>
      <c r="C175" s="332"/>
      <c r="D175" s="332"/>
      <c r="E175" s="332"/>
      <c r="F175" s="330"/>
      <c r="G175" s="330"/>
      <c r="H175" s="330"/>
      <c r="I175" s="330"/>
      <c r="J175" s="330"/>
      <c r="K175" s="330"/>
      <c r="L175" s="330"/>
      <c r="M175" s="330"/>
      <c r="N175" s="330"/>
      <c r="O175" s="330"/>
      <c r="P175" s="330"/>
      <c r="Q175" s="330"/>
      <c r="R175" s="330"/>
      <c r="S175" s="330"/>
      <c r="T175" s="330"/>
    </row>
    <row r="176" spans="1:20">
      <c r="A176" s="332"/>
      <c r="B176" s="332"/>
      <c r="C176" s="332"/>
      <c r="D176" s="332"/>
      <c r="E176" s="332"/>
      <c r="F176" s="330"/>
      <c r="G176" s="330"/>
      <c r="H176" s="330"/>
      <c r="I176" s="330"/>
      <c r="J176" s="330"/>
      <c r="K176" s="330"/>
      <c r="L176" s="330"/>
      <c r="M176" s="330"/>
      <c r="N176" s="330"/>
      <c r="O176" s="330"/>
      <c r="P176" s="330"/>
      <c r="Q176" s="330"/>
      <c r="R176" s="330"/>
      <c r="S176" s="330"/>
      <c r="T176" s="330"/>
    </row>
    <row r="177" spans="1:20">
      <c r="A177" s="332"/>
      <c r="B177" s="332"/>
      <c r="C177" s="332"/>
      <c r="D177" s="332"/>
      <c r="E177" s="332"/>
      <c r="F177" s="330"/>
      <c r="G177" s="330"/>
      <c r="H177" s="330"/>
      <c r="I177" s="330"/>
      <c r="J177" s="330"/>
      <c r="K177" s="330"/>
      <c r="L177" s="330"/>
      <c r="M177" s="330"/>
      <c r="N177" s="330"/>
      <c r="O177" s="330"/>
      <c r="P177" s="330"/>
      <c r="Q177" s="330"/>
      <c r="R177" s="330"/>
      <c r="S177" s="330"/>
      <c r="T177" s="330"/>
    </row>
    <row r="178" spans="1:20">
      <c r="A178" s="332"/>
      <c r="B178" s="332"/>
      <c r="C178" s="332"/>
      <c r="D178" s="332"/>
      <c r="E178" s="332"/>
      <c r="F178" s="330"/>
      <c r="G178" s="330"/>
      <c r="H178" s="330"/>
      <c r="I178" s="330"/>
      <c r="J178" s="330"/>
      <c r="K178" s="330"/>
      <c r="L178" s="330"/>
      <c r="M178" s="330"/>
      <c r="N178" s="330"/>
      <c r="O178" s="330"/>
      <c r="P178" s="330"/>
      <c r="Q178" s="330"/>
      <c r="R178" s="330"/>
      <c r="S178" s="330"/>
      <c r="T178" s="330"/>
    </row>
    <row r="179" spans="1:20">
      <c r="A179" s="332"/>
      <c r="B179" s="332"/>
      <c r="C179" s="332"/>
      <c r="D179" s="332"/>
      <c r="E179" s="332"/>
      <c r="F179" s="330"/>
      <c r="G179" s="330"/>
      <c r="H179" s="330"/>
      <c r="I179" s="330"/>
      <c r="J179" s="330"/>
      <c r="K179" s="330"/>
      <c r="L179" s="330"/>
      <c r="M179" s="330"/>
      <c r="N179" s="330"/>
      <c r="O179" s="330"/>
      <c r="P179" s="330"/>
      <c r="Q179" s="330"/>
      <c r="R179" s="330"/>
      <c r="S179" s="330"/>
      <c r="T179" s="330"/>
    </row>
    <row r="180" spans="1:20">
      <c r="A180" s="332"/>
      <c r="B180" s="332"/>
      <c r="C180" s="332"/>
      <c r="D180" s="332"/>
      <c r="E180" s="332"/>
      <c r="F180" s="330"/>
      <c r="G180" s="330"/>
      <c r="H180" s="330"/>
      <c r="I180" s="330"/>
      <c r="J180" s="330"/>
      <c r="K180" s="330"/>
      <c r="L180" s="330"/>
      <c r="M180" s="330"/>
      <c r="N180" s="330"/>
      <c r="O180" s="330"/>
      <c r="P180" s="330"/>
      <c r="Q180" s="330"/>
      <c r="R180" s="330"/>
      <c r="S180" s="330"/>
      <c r="T180" s="330"/>
    </row>
    <row r="181" spans="1:20">
      <c r="A181" s="332"/>
      <c r="B181" s="332"/>
      <c r="C181" s="332"/>
      <c r="D181" s="332"/>
      <c r="E181" s="332"/>
      <c r="F181" s="330"/>
      <c r="G181" s="330"/>
      <c r="H181" s="330"/>
      <c r="I181" s="330"/>
      <c r="J181" s="330"/>
      <c r="K181" s="330"/>
      <c r="L181" s="330"/>
      <c r="M181" s="330"/>
      <c r="N181" s="330"/>
      <c r="O181" s="330"/>
      <c r="P181" s="330"/>
      <c r="Q181" s="330"/>
      <c r="R181" s="330"/>
      <c r="S181" s="330"/>
      <c r="T181" s="330"/>
    </row>
    <row r="182" spans="1:20">
      <c r="A182" s="332"/>
      <c r="B182" s="332"/>
      <c r="C182" s="332"/>
      <c r="D182" s="332"/>
      <c r="E182" s="332"/>
      <c r="F182" s="330"/>
      <c r="G182" s="330"/>
      <c r="H182" s="330"/>
      <c r="I182" s="330"/>
      <c r="J182" s="330"/>
      <c r="K182" s="330"/>
      <c r="L182" s="330"/>
      <c r="M182" s="330"/>
      <c r="N182" s="330"/>
      <c r="O182" s="330"/>
      <c r="P182" s="330"/>
      <c r="Q182" s="330"/>
      <c r="R182" s="330"/>
      <c r="S182" s="330"/>
      <c r="T182" s="330"/>
    </row>
    <row r="183" spans="1:20">
      <c r="A183" s="332"/>
      <c r="B183" s="332"/>
      <c r="C183" s="332"/>
      <c r="D183" s="332"/>
      <c r="E183" s="332"/>
      <c r="F183" s="330"/>
      <c r="G183" s="330"/>
      <c r="H183" s="330"/>
      <c r="I183" s="330"/>
      <c r="J183" s="330"/>
      <c r="K183" s="330"/>
      <c r="L183" s="330"/>
      <c r="M183" s="330"/>
      <c r="N183" s="330"/>
      <c r="O183" s="330"/>
      <c r="P183" s="330"/>
      <c r="Q183" s="330"/>
      <c r="R183" s="330"/>
      <c r="S183" s="330"/>
      <c r="T183" s="330"/>
    </row>
    <row r="184" spans="1:20">
      <c r="A184" s="332"/>
      <c r="B184" s="332"/>
      <c r="C184" s="332"/>
      <c r="D184" s="332"/>
      <c r="E184" s="332"/>
      <c r="F184" s="330"/>
      <c r="G184" s="330"/>
      <c r="H184" s="330"/>
      <c r="I184" s="330"/>
      <c r="J184" s="330"/>
      <c r="K184" s="330"/>
      <c r="L184" s="330"/>
      <c r="M184" s="330"/>
      <c r="N184" s="330"/>
      <c r="O184" s="330"/>
      <c r="P184" s="330"/>
      <c r="Q184" s="330"/>
      <c r="R184" s="330"/>
      <c r="S184" s="330"/>
      <c r="T184" s="330"/>
    </row>
    <row r="185" spans="1:20">
      <c r="A185" s="332"/>
      <c r="B185" s="332"/>
      <c r="C185" s="332"/>
      <c r="D185" s="332"/>
      <c r="E185" s="332"/>
      <c r="F185" s="330"/>
      <c r="G185" s="330"/>
      <c r="H185" s="330"/>
      <c r="I185" s="330"/>
      <c r="J185" s="330"/>
      <c r="K185" s="330"/>
      <c r="L185" s="330"/>
      <c r="M185" s="330"/>
      <c r="N185" s="330"/>
      <c r="O185" s="330"/>
      <c r="P185" s="330"/>
      <c r="Q185" s="330"/>
      <c r="R185" s="330"/>
      <c r="S185" s="330"/>
      <c r="T185" s="330"/>
    </row>
    <row r="186" spans="1:20">
      <c r="A186" s="332"/>
      <c r="B186" s="332"/>
      <c r="C186" s="332"/>
      <c r="D186" s="332"/>
      <c r="E186" s="332"/>
      <c r="F186" s="330"/>
      <c r="G186" s="330"/>
      <c r="H186" s="330"/>
      <c r="I186" s="330"/>
      <c r="J186" s="330"/>
      <c r="K186" s="330"/>
      <c r="L186" s="330"/>
      <c r="M186" s="330"/>
      <c r="N186" s="330"/>
      <c r="O186" s="330"/>
      <c r="P186" s="330"/>
      <c r="Q186" s="330"/>
      <c r="R186" s="330"/>
      <c r="S186" s="330"/>
      <c r="T186" s="330"/>
    </row>
    <row r="187" spans="1:20">
      <c r="A187" s="332"/>
      <c r="B187" s="332"/>
      <c r="C187" s="332"/>
      <c r="D187" s="332"/>
      <c r="E187" s="332"/>
      <c r="F187" s="330"/>
      <c r="G187" s="330"/>
      <c r="H187" s="330"/>
      <c r="I187" s="330"/>
      <c r="J187" s="330"/>
      <c r="K187" s="330"/>
      <c r="L187" s="330"/>
      <c r="M187" s="330"/>
      <c r="N187" s="330"/>
      <c r="O187" s="330"/>
      <c r="P187" s="330"/>
      <c r="Q187" s="330"/>
      <c r="R187" s="330"/>
      <c r="S187" s="330"/>
      <c r="T187" s="330"/>
    </row>
    <row r="188" spans="1:20">
      <c r="A188" s="332"/>
      <c r="B188" s="332"/>
      <c r="C188" s="332"/>
      <c r="D188" s="332"/>
      <c r="E188" s="332"/>
      <c r="F188" s="330"/>
      <c r="G188" s="330"/>
      <c r="H188" s="330"/>
      <c r="I188" s="330"/>
      <c r="J188" s="330"/>
      <c r="K188" s="330"/>
      <c r="L188" s="330"/>
      <c r="M188" s="330"/>
      <c r="N188" s="330"/>
      <c r="O188" s="330"/>
      <c r="P188" s="330"/>
      <c r="Q188" s="330"/>
      <c r="R188" s="330"/>
      <c r="S188" s="330"/>
      <c r="T188" s="330"/>
    </row>
    <row r="189" spans="1:20">
      <c r="A189" s="332"/>
      <c r="B189" s="332"/>
      <c r="C189" s="332"/>
      <c r="D189" s="332"/>
      <c r="E189" s="332"/>
      <c r="F189" s="330"/>
      <c r="G189" s="330"/>
      <c r="H189" s="330"/>
      <c r="I189" s="330"/>
      <c r="J189" s="330"/>
      <c r="K189" s="330"/>
      <c r="L189" s="330"/>
      <c r="M189" s="330"/>
      <c r="N189" s="330"/>
      <c r="O189" s="330"/>
      <c r="P189" s="330"/>
      <c r="Q189" s="330"/>
      <c r="R189" s="330"/>
      <c r="S189" s="330"/>
      <c r="T189" s="330"/>
    </row>
    <row r="190" spans="1:20">
      <c r="A190" s="332"/>
      <c r="B190" s="332"/>
      <c r="C190" s="332"/>
      <c r="D190" s="332"/>
      <c r="E190" s="332"/>
      <c r="F190" s="330"/>
      <c r="G190" s="330"/>
      <c r="H190" s="330"/>
      <c r="I190" s="330"/>
      <c r="J190" s="330"/>
      <c r="K190" s="330"/>
      <c r="L190" s="330"/>
      <c r="M190" s="330"/>
      <c r="N190" s="330"/>
      <c r="O190" s="330"/>
      <c r="P190" s="330"/>
      <c r="Q190" s="330"/>
      <c r="R190" s="330"/>
      <c r="S190" s="330"/>
      <c r="T190" s="330"/>
    </row>
  </sheetData>
  <mergeCells count="4">
    <mergeCell ref="A2:E2"/>
    <mergeCell ref="A3:E3"/>
    <mergeCell ref="A5:E5"/>
    <mergeCell ref="A6:E6"/>
  </mergeCells>
  <hyperlinks>
    <hyperlink ref="A1" location="'Table of Contents'!A1" display="RETURN TO Table of Contents" xr:uid="{00000000-0004-0000-0600-000000000000}"/>
  </hyperlinks>
  <printOptions horizontalCentered="1"/>
  <pageMargins left="0.7" right="0.7" top="0.75" bottom="0.75" header="0" footer="0"/>
  <pageSetup scale="81" fitToHeight="14" orientation="landscape" r:id="rId1"/>
  <headerFooter>
    <oddFooter>&amp;R&amp;P of &amp;N</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97"/>
  <sheetViews>
    <sheetView showGridLines="0" zoomScale="110" zoomScaleNormal="110" workbookViewId="0">
      <selection activeCell="K6" sqref="K6"/>
    </sheetView>
  </sheetViews>
  <sheetFormatPr defaultColWidth="8.90625" defaultRowHeight="12"/>
  <cols>
    <col min="1" max="1" width="1.54296875" style="2" customWidth="1"/>
    <col min="2" max="2" width="18.08984375" style="2" customWidth="1"/>
    <col min="3" max="3" width="47.36328125" style="2" customWidth="1"/>
    <col min="4" max="4" width="10.453125" style="3" customWidth="1"/>
    <col min="5" max="5" width="11.36328125" style="2" customWidth="1"/>
    <col min="6" max="6" width="18.08984375" style="2" bestFit="1" customWidth="1"/>
    <col min="7" max="16384" width="8.90625" style="2"/>
  </cols>
  <sheetData>
    <row r="1" spans="1:7" s="366" customFormat="1" ht="15.5">
      <c r="A1" s="357" t="s">
        <v>2956</v>
      </c>
      <c r="D1" s="367"/>
    </row>
    <row r="2" spans="1:7" ht="21">
      <c r="A2" s="354"/>
      <c r="B2" s="349"/>
      <c r="C2" s="349"/>
      <c r="D2" s="349"/>
      <c r="E2" s="349"/>
      <c r="F2" s="349"/>
    </row>
    <row r="3" spans="1:7" s="4" customFormat="1" ht="21">
      <c r="B3" s="379" t="s">
        <v>1324</v>
      </c>
      <c r="C3" s="379"/>
      <c r="D3" s="379"/>
      <c r="E3" s="379"/>
      <c r="F3" s="379"/>
    </row>
    <row r="4" spans="1:7" s="4" customFormat="1" ht="11.15" customHeight="1">
      <c r="B4" s="379"/>
      <c r="C4" s="379"/>
      <c r="D4" s="379"/>
      <c r="E4" s="379"/>
      <c r="F4" s="379"/>
    </row>
    <row r="5" spans="1:7" s="4" customFormat="1" ht="21" customHeight="1">
      <c r="B5" s="378" t="s">
        <v>2951</v>
      </c>
      <c r="C5" s="378"/>
      <c r="D5" s="378"/>
      <c r="E5" s="378"/>
      <c r="F5" s="378"/>
    </row>
    <row r="6" spans="1:7" s="4" customFormat="1" ht="21" customHeight="1">
      <c r="B6" s="378"/>
      <c r="C6" s="378"/>
      <c r="D6" s="378"/>
      <c r="E6" s="378"/>
      <c r="F6" s="378"/>
    </row>
    <row r="7" spans="1:7" s="4" customFormat="1" ht="21" customHeight="1">
      <c r="B7" s="378"/>
      <c r="C7" s="378"/>
      <c r="D7" s="378"/>
      <c r="E7" s="378"/>
      <c r="F7" s="378"/>
    </row>
    <row r="8" spans="1:7" ht="12.75" customHeight="1">
      <c r="B8" s="378"/>
      <c r="C8" s="378"/>
      <c r="D8" s="378"/>
      <c r="E8" s="378"/>
      <c r="F8" s="378"/>
    </row>
    <row r="9" spans="1:7" ht="15" customHeight="1">
      <c r="B9" s="378"/>
      <c r="C9" s="378"/>
      <c r="D9" s="378"/>
      <c r="E9" s="378"/>
      <c r="F9" s="378"/>
    </row>
    <row r="10" spans="1:7" ht="15" customHeight="1">
      <c r="B10" s="378"/>
      <c r="C10" s="378"/>
      <c r="D10" s="378"/>
      <c r="E10" s="378"/>
      <c r="F10" s="378"/>
    </row>
    <row r="11" spans="1:7" ht="14.4" customHeight="1" thickBot="1">
      <c r="B11" s="71"/>
      <c r="C11" s="70"/>
      <c r="D11" s="70"/>
      <c r="E11" s="70"/>
      <c r="F11" s="70"/>
    </row>
    <row r="12" spans="1:7" s="4" customFormat="1" ht="39.75" customHeight="1" thickBot="1">
      <c r="B12" s="72" t="s">
        <v>1290</v>
      </c>
      <c r="C12" s="73" t="s">
        <v>0</v>
      </c>
      <c r="D12" s="74" t="s">
        <v>1</v>
      </c>
      <c r="E12" s="76" t="s">
        <v>139</v>
      </c>
      <c r="F12" s="75" t="s">
        <v>1311</v>
      </c>
    </row>
    <row r="13" spans="1:7" s="1" customFormat="1">
      <c r="B13" s="149" t="s">
        <v>2</v>
      </c>
      <c r="C13" s="150"/>
      <c r="D13" s="151"/>
      <c r="E13" s="152"/>
      <c r="F13" s="153"/>
    </row>
    <row r="14" spans="1:7">
      <c r="B14" s="154" t="s">
        <v>3</v>
      </c>
      <c r="C14" s="155" t="s">
        <v>4</v>
      </c>
      <c r="D14" s="156">
        <v>100</v>
      </c>
      <c r="E14" s="157">
        <v>90</v>
      </c>
      <c r="F14" s="158" t="s">
        <v>1318</v>
      </c>
      <c r="G14" s="148"/>
    </row>
    <row r="15" spans="1:7">
      <c r="B15" s="154" t="s">
        <v>5</v>
      </c>
      <c r="C15" s="155" t="s">
        <v>6</v>
      </c>
      <c r="D15" s="159">
        <v>880</v>
      </c>
      <c r="E15" s="157">
        <v>792</v>
      </c>
      <c r="F15" s="158" t="s">
        <v>1318</v>
      </c>
    </row>
    <row r="16" spans="1:7">
      <c r="B16" s="154" t="s">
        <v>7</v>
      </c>
      <c r="C16" s="155" t="s">
        <v>8</v>
      </c>
      <c r="D16" s="159">
        <v>1000</v>
      </c>
      <c r="E16" s="157">
        <v>900</v>
      </c>
      <c r="F16" s="158" t="s">
        <v>1318</v>
      </c>
    </row>
    <row r="17" spans="2:6">
      <c r="B17" s="154" t="s">
        <v>9</v>
      </c>
      <c r="C17" s="155" t="s">
        <v>10</v>
      </c>
      <c r="D17" s="159">
        <v>143</v>
      </c>
      <c r="E17" s="157">
        <v>129</v>
      </c>
      <c r="F17" s="158" t="s">
        <v>1318</v>
      </c>
    </row>
    <row r="18" spans="2:6">
      <c r="B18" s="154" t="s">
        <v>11</v>
      </c>
      <c r="C18" s="155" t="s">
        <v>12</v>
      </c>
      <c r="D18" s="159">
        <v>1144</v>
      </c>
      <c r="E18" s="157">
        <v>1030</v>
      </c>
      <c r="F18" s="158" t="s">
        <v>1318</v>
      </c>
    </row>
    <row r="19" spans="2:6">
      <c r="B19" s="154" t="s">
        <v>13</v>
      </c>
      <c r="C19" s="155" t="s">
        <v>14</v>
      </c>
      <c r="D19" s="159">
        <v>176</v>
      </c>
      <c r="E19" s="157">
        <v>158</v>
      </c>
      <c r="F19" s="158" t="s">
        <v>1318</v>
      </c>
    </row>
    <row r="20" spans="2:6">
      <c r="B20" s="154" t="s">
        <v>15</v>
      </c>
      <c r="C20" s="155" t="s">
        <v>16</v>
      </c>
      <c r="D20" s="159">
        <v>1320</v>
      </c>
      <c r="E20" s="157">
        <v>1188</v>
      </c>
      <c r="F20" s="158" t="s">
        <v>1318</v>
      </c>
    </row>
    <row r="21" spans="2:6">
      <c r="B21" s="154" t="s">
        <v>17</v>
      </c>
      <c r="C21" s="155" t="s">
        <v>18</v>
      </c>
      <c r="D21" s="159">
        <v>264</v>
      </c>
      <c r="E21" s="157">
        <v>238</v>
      </c>
      <c r="F21" s="158" t="s">
        <v>1318</v>
      </c>
    </row>
    <row r="22" spans="2:6">
      <c r="B22" s="154" t="s">
        <v>19</v>
      </c>
      <c r="C22" s="155" t="s">
        <v>20</v>
      </c>
      <c r="D22" s="159">
        <v>352</v>
      </c>
      <c r="E22" s="157">
        <v>317</v>
      </c>
      <c r="F22" s="158" t="s">
        <v>1318</v>
      </c>
    </row>
    <row r="23" spans="2:6">
      <c r="B23" s="154" t="s">
        <v>21</v>
      </c>
      <c r="C23" s="155" t="s">
        <v>22</v>
      </c>
      <c r="D23" s="159">
        <v>60</v>
      </c>
      <c r="E23" s="157">
        <v>54</v>
      </c>
      <c r="F23" s="158" t="s">
        <v>1318</v>
      </c>
    </row>
    <row r="24" spans="2:6">
      <c r="B24" s="154" t="s">
        <v>23</v>
      </c>
      <c r="C24" s="155" t="s">
        <v>24</v>
      </c>
      <c r="D24" s="159">
        <v>440</v>
      </c>
      <c r="E24" s="157">
        <v>396</v>
      </c>
      <c r="F24" s="158" t="s">
        <v>1318</v>
      </c>
    </row>
    <row r="25" spans="2:6">
      <c r="B25" s="154" t="s">
        <v>25</v>
      </c>
      <c r="C25" s="155" t="s">
        <v>26</v>
      </c>
      <c r="D25" s="159">
        <v>528</v>
      </c>
      <c r="E25" s="157">
        <v>475</v>
      </c>
      <c r="F25" s="158" t="s">
        <v>1318</v>
      </c>
    </row>
    <row r="26" spans="2:6">
      <c r="B26" s="154" t="s">
        <v>27</v>
      </c>
      <c r="C26" s="155" t="s">
        <v>28</v>
      </c>
      <c r="D26" s="159">
        <v>616</v>
      </c>
      <c r="E26" s="157">
        <v>554</v>
      </c>
      <c r="F26" s="158" t="s">
        <v>1318</v>
      </c>
    </row>
    <row r="27" spans="2:6">
      <c r="B27" s="154" t="s">
        <v>29</v>
      </c>
      <c r="C27" s="155" t="s">
        <v>30</v>
      </c>
      <c r="D27" s="159">
        <v>77</v>
      </c>
      <c r="E27" s="157">
        <v>69</v>
      </c>
      <c r="F27" s="158" t="s">
        <v>1318</v>
      </c>
    </row>
    <row r="28" spans="2:6">
      <c r="B28" s="154" t="s">
        <v>31</v>
      </c>
      <c r="C28" s="155" t="s">
        <v>32</v>
      </c>
      <c r="D28" s="159">
        <v>704</v>
      </c>
      <c r="E28" s="157">
        <v>634</v>
      </c>
      <c r="F28" s="158" t="s">
        <v>1318</v>
      </c>
    </row>
    <row r="29" spans="2:6">
      <c r="B29" s="154" t="s">
        <v>33</v>
      </c>
      <c r="C29" s="155" t="s">
        <v>34</v>
      </c>
      <c r="D29" s="159">
        <v>792</v>
      </c>
      <c r="E29" s="157">
        <v>713</v>
      </c>
      <c r="F29" s="158" t="s">
        <v>1318</v>
      </c>
    </row>
    <row r="30" spans="2:6">
      <c r="B30" s="154" t="s">
        <v>35</v>
      </c>
      <c r="C30" s="155" t="s">
        <v>1320</v>
      </c>
      <c r="D30" s="159">
        <v>2</v>
      </c>
      <c r="E30" s="157">
        <v>2</v>
      </c>
      <c r="F30" s="158" t="s">
        <v>1318</v>
      </c>
    </row>
    <row r="31" spans="2:6">
      <c r="B31" s="154" t="s">
        <v>36</v>
      </c>
      <c r="C31" s="155" t="s">
        <v>1321</v>
      </c>
      <c r="D31" s="159">
        <v>3</v>
      </c>
      <c r="E31" s="157">
        <v>3</v>
      </c>
      <c r="F31" s="158" t="s">
        <v>1318</v>
      </c>
    </row>
    <row r="32" spans="2:6">
      <c r="B32" s="154" t="s">
        <v>37</v>
      </c>
      <c r="C32" s="155" t="s">
        <v>38</v>
      </c>
      <c r="D32" s="159">
        <v>20</v>
      </c>
      <c r="E32" s="157">
        <v>18</v>
      </c>
      <c r="F32" s="158" t="s">
        <v>1317</v>
      </c>
    </row>
    <row r="33" spans="2:6">
      <c r="B33" s="154" t="s">
        <v>39</v>
      </c>
      <c r="C33" s="155" t="s">
        <v>40</v>
      </c>
      <c r="D33" s="159">
        <v>30</v>
      </c>
      <c r="E33" s="157">
        <v>27</v>
      </c>
      <c r="F33" s="158" t="s">
        <v>1317</v>
      </c>
    </row>
    <row r="34" spans="2:6">
      <c r="B34" s="160" t="s">
        <v>41</v>
      </c>
      <c r="C34" s="161"/>
      <c r="D34" s="162"/>
      <c r="E34" s="162"/>
      <c r="F34" s="163"/>
    </row>
    <row r="35" spans="2:6">
      <c r="B35" s="154" t="s">
        <v>42</v>
      </c>
      <c r="C35" s="155" t="s">
        <v>4</v>
      </c>
      <c r="D35" s="156">
        <v>100</v>
      </c>
      <c r="E35" s="157">
        <v>90</v>
      </c>
      <c r="F35" s="158" t="s">
        <v>1312</v>
      </c>
    </row>
    <row r="36" spans="2:6">
      <c r="B36" s="154" t="s">
        <v>43</v>
      </c>
      <c r="C36" s="155" t="s">
        <v>44</v>
      </c>
      <c r="D36" s="159">
        <v>880</v>
      </c>
      <c r="E36" s="157">
        <v>792</v>
      </c>
      <c r="F36" s="158" t="s">
        <v>1312</v>
      </c>
    </row>
    <row r="37" spans="2:6">
      <c r="B37" s="154" t="s">
        <v>45</v>
      </c>
      <c r="C37" s="155" t="s">
        <v>46</v>
      </c>
      <c r="D37" s="159">
        <v>1000</v>
      </c>
      <c r="E37" s="157">
        <v>900</v>
      </c>
      <c r="F37" s="158" t="s">
        <v>1312</v>
      </c>
    </row>
    <row r="38" spans="2:6">
      <c r="B38" s="154" t="s">
        <v>47</v>
      </c>
      <c r="C38" s="155" t="s">
        <v>48</v>
      </c>
      <c r="D38" s="159">
        <v>143</v>
      </c>
      <c r="E38" s="157">
        <v>129</v>
      </c>
      <c r="F38" s="158" t="s">
        <v>1312</v>
      </c>
    </row>
    <row r="39" spans="2:6">
      <c r="B39" s="154" t="s">
        <v>49</v>
      </c>
      <c r="C39" s="155" t="s">
        <v>12</v>
      </c>
      <c r="D39" s="159">
        <v>1144</v>
      </c>
      <c r="E39" s="157">
        <v>1030</v>
      </c>
      <c r="F39" s="158" t="s">
        <v>1312</v>
      </c>
    </row>
    <row r="40" spans="2:6">
      <c r="B40" s="154" t="s">
        <v>50</v>
      </c>
      <c r="C40" s="155" t="s">
        <v>14</v>
      </c>
      <c r="D40" s="159">
        <v>176</v>
      </c>
      <c r="E40" s="157">
        <v>158</v>
      </c>
      <c r="F40" s="158" t="s">
        <v>1312</v>
      </c>
    </row>
    <row r="41" spans="2:6">
      <c r="B41" s="154" t="s">
        <v>51</v>
      </c>
      <c r="C41" s="155" t="s">
        <v>52</v>
      </c>
      <c r="D41" s="159">
        <v>1320</v>
      </c>
      <c r="E41" s="157">
        <v>1188</v>
      </c>
      <c r="F41" s="158" t="s">
        <v>1312</v>
      </c>
    </row>
    <row r="42" spans="2:6">
      <c r="B42" s="154" t="s">
        <v>53</v>
      </c>
      <c r="C42" s="155" t="s">
        <v>18</v>
      </c>
      <c r="D42" s="159">
        <v>264</v>
      </c>
      <c r="E42" s="157">
        <v>238</v>
      </c>
      <c r="F42" s="158" t="s">
        <v>1312</v>
      </c>
    </row>
    <row r="43" spans="2:6">
      <c r="B43" s="154" t="s">
        <v>54</v>
      </c>
      <c r="C43" s="155" t="s">
        <v>55</v>
      </c>
      <c r="D43" s="159">
        <v>352</v>
      </c>
      <c r="E43" s="157">
        <v>317</v>
      </c>
      <c r="F43" s="158" t="s">
        <v>1312</v>
      </c>
    </row>
    <row r="44" spans="2:6">
      <c r="B44" s="154" t="s">
        <v>56</v>
      </c>
      <c r="C44" s="155" t="s">
        <v>22</v>
      </c>
      <c r="D44" s="159">
        <v>60</v>
      </c>
      <c r="E44" s="157">
        <v>54</v>
      </c>
      <c r="F44" s="158" t="s">
        <v>1312</v>
      </c>
    </row>
    <row r="45" spans="2:6">
      <c r="B45" s="154" t="s">
        <v>57</v>
      </c>
      <c r="C45" s="155" t="s">
        <v>58</v>
      </c>
      <c r="D45" s="159">
        <v>440</v>
      </c>
      <c r="E45" s="157">
        <v>396</v>
      </c>
      <c r="F45" s="158" t="s">
        <v>1312</v>
      </c>
    </row>
    <row r="46" spans="2:6">
      <c r="B46" s="154" t="s">
        <v>59</v>
      </c>
      <c r="C46" s="155" t="s">
        <v>60</v>
      </c>
      <c r="D46" s="159">
        <v>528</v>
      </c>
      <c r="E46" s="157">
        <v>475</v>
      </c>
      <c r="F46" s="158" t="s">
        <v>1312</v>
      </c>
    </row>
    <row r="47" spans="2:6">
      <c r="B47" s="154" t="s">
        <v>61</v>
      </c>
      <c r="C47" s="155" t="s">
        <v>62</v>
      </c>
      <c r="D47" s="159">
        <v>616</v>
      </c>
      <c r="E47" s="157">
        <v>554</v>
      </c>
      <c r="F47" s="158" t="s">
        <v>1312</v>
      </c>
    </row>
    <row r="48" spans="2:6">
      <c r="B48" s="154" t="s">
        <v>63</v>
      </c>
      <c r="C48" s="155" t="s">
        <v>30</v>
      </c>
      <c r="D48" s="159">
        <v>77</v>
      </c>
      <c r="E48" s="157">
        <v>69</v>
      </c>
      <c r="F48" s="158" t="s">
        <v>1312</v>
      </c>
    </row>
    <row r="49" spans="2:7">
      <c r="B49" s="154" t="s">
        <v>64</v>
      </c>
      <c r="C49" s="155" t="s">
        <v>65</v>
      </c>
      <c r="D49" s="159">
        <v>704</v>
      </c>
      <c r="E49" s="157">
        <v>634</v>
      </c>
      <c r="F49" s="158" t="s">
        <v>1312</v>
      </c>
    </row>
    <row r="50" spans="2:7">
      <c r="B50" s="154" t="s">
        <v>66</v>
      </c>
      <c r="C50" s="155" t="s">
        <v>34</v>
      </c>
      <c r="D50" s="159">
        <v>792</v>
      </c>
      <c r="E50" s="157">
        <v>713</v>
      </c>
      <c r="F50" s="158" t="s">
        <v>1312</v>
      </c>
    </row>
    <row r="51" spans="2:7">
      <c r="B51" s="154" t="s">
        <v>67</v>
      </c>
      <c r="C51" s="155" t="s">
        <v>1320</v>
      </c>
      <c r="D51" s="159">
        <v>2</v>
      </c>
      <c r="E51" s="157">
        <v>2</v>
      </c>
      <c r="F51" s="158" t="s">
        <v>1312</v>
      </c>
    </row>
    <row r="52" spans="2:7">
      <c r="B52" s="154" t="s">
        <v>68</v>
      </c>
      <c r="C52" s="155" t="s">
        <v>1321</v>
      </c>
      <c r="D52" s="159">
        <v>3</v>
      </c>
      <c r="E52" s="157">
        <v>3</v>
      </c>
      <c r="F52" s="158" t="s">
        <v>1312</v>
      </c>
    </row>
    <row r="53" spans="2:7">
      <c r="B53" s="154" t="s">
        <v>69</v>
      </c>
      <c r="C53" s="155" t="s">
        <v>70</v>
      </c>
      <c r="D53" s="159">
        <v>20</v>
      </c>
      <c r="E53" s="157">
        <v>18</v>
      </c>
      <c r="F53" s="158" t="s">
        <v>1317</v>
      </c>
    </row>
    <row r="54" spans="2:7" ht="11.4" customHeight="1">
      <c r="B54" s="154" t="s">
        <v>71</v>
      </c>
      <c r="C54" s="155" t="s">
        <v>72</v>
      </c>
      <c r="D54" s="159">
        <v>30</v>
      </c>
      <c r="E54" s="157">
        <v>27</v>
      </c>
      <c r="F54" s="158" t="s">
        <v>1317</v>
      </c>
    </row>
    <row r="55" spans="2:7" hidden="1">
      <c r="B55" s="160" t="s">
        <v>74</v>
      </c>
      <c r="C55" s="161" t="s">
        <v>73</v>
      </c>
      <c r="D55" s="162" t="s">
        <v>73</v>
      </c>
      <c r="E55" s="162"/>
      <c r="F55" s="163"/>
    </row>
    <row r="56" spans="2:7" ht="11.4" customHeight="1">
      <c r="B56" s="154" t="s">
        <v>75</v>
      </c>
      <c r="C56" s="155" t="s">
        <v>76</v>
      </c>
      <c r="D56" s="156">
        <v>100</v>
      </c>
      <c r="E56" s="157">
        <v>90</v>
      </c>
      <c r="F56" s="158" t="s">
        <v>1312</v>
      </c>
    </row>
    <row r="57" spans="2:7" ht="11.4" customHeight="1">
      <c r="B57" s="154" t="s">
        <v>77</v>
      </c>
      <c r="C57" s="155" t="s">
        <v>78</v>
      </c>
      <c r="D57" s="159">
        <v>880</v>
      </c>
      <c r="E57" s="157">
        <v>792</v>
      </c>
      <c r="F57" s="158" t="s">
        <v>1312</v>
      </c>
    </row>
    <row r="58" spans="2:7">
      <c r="B58" s="154" t="s">
        <v>79</v>
      </c>
      <c r="C58" s="155" t="s">
        <v>80</v>
      </c>
      <c r="D58" s="159">
        <v>1000</v>
      </c>
      <c r="E58" s="157">
        <v>900</v>
      </c>
      <c r="F58" s="158" t="s">
        <v>1312</v>
      </c>
    </row>
    <row r="59" spans="2:7">
      <c r="B59" s="154" t="s">
        <v>81</v>
      </c>
      <c r="C59" s="155" t="s">
        <v>82</v>
      </c>
      <c r="D59" s="159">
        <v>143</v>
      </c>
      <c r="E59" s="157">
        <v>129</v>
      </c>
      <c r="F59" s="158" t="s">
        <v>1312</v>
      </c>
      <c r="G59" s="3"/>
    </row>
    <row r="60" spans="2:7">
      <c r="B60" s="154" t="s">
        <v>83</v>
      </c>
      <c r="C60" s="155" t="s">
        <v>84</v>
      </c>
      <c r="D60" s="159">
        <v>1144</v>
      </c>
      <c r="E60" s="157">
        <v>1030</v>
      </c>
      <c r="F60" s="158" t="s">
        <v>1312</v>
      </c>
      <c r="G60" s="3"/>
    </row>
    <row r="61" spans="2:7">
      <c r="B61" s="154" t="s">
        <v>85</v>
      </c>
      <c r="C61" s="155" t="s">
        <v>86</v>
      </c>
      <c r="D61" s="159">
        <v>176</v>
      </c>
      <c r="E61" s="157">
        <v>158</v>
      </c>
      <c r="F61" s="158" t="s">
        <v>1312</v>
      </c>
      <c r="G61" s="3"/>
    </row>
    <row r="62" spans="2:7">
      <c r="B62" s="154" t="s">
        <v>87</v>
      </c>
      <c r="C62" s="155" t="s">
        <v>88</v>
      </c>
      <c r="D62" s="159">
        <v>1320</v>
      </c>
      <c r="E62" s="157">
        <v>1188</v>
      </c>
      <c r="F62" s="158" t="s">
        <v>1312</v>
      </c>
      <c r="G62" s="3"/>
    </row>
    <row r="63" spans="2:7">
      <c r="B63" s="154" t="s">
        <v>89</v>
      </c>
      <c r="C63" s="155" t="s">
        <v>90</v>
      </c>
      <c r="D63" s="159">
        <v>264</v>
      </c>
      <c r="E63" s="157">
        <v>238</v>
      </c>
      <c r="F63" s="158" t="s">
        <v>1312</v>
      </c>
      <c r="G63" s="3"/>
    </row>
    <row r="64" spans="2:7">
      <c r="B64" s="154" t="s">
        <v>91</v>
      </c>
      <c r="C64" s="155" t="s">
        <v>92</v>
      </c>
      <c r="D64" s="159">
        <v>352</v>
      </c>
      <c r="E64" s="157">
        <v>317</v>
      </c>
      <c r="F64" s="158" t="s">
        <v>1312</v>
      </c>
      <c r="G64" s="3"/>
    </row>
    <row r="65" spans="2:6">
      <c r="B65" s="154" t="s">
        <v>93</v>
      </c>
      <c r="C65" s="155" t="s">
        <v>94</v>
      </c>
      <c r="D65" s="159">
        <v>60</v>
      </c>
      <c r="E65" s="157">
        <v>54</v>
      </c>
      <c r="F65" s="158" t="s">
        <v>1312</v>
      </c>
    </row>
    <row r="66" spans="2:6">
      <c r="B66" s="154" t="s">
        <v>95</v>
      </c>
      <c r="C66" s="155" t="s">
        <v>96</v>
      </c>
      <c r="D66" s="159">
        <v>440</v>
      </c>
      <c r="E66" s="157">
        <v>396</v>
      </c>
      <c r="F66" s="158" t="s">
        <v>1312</v>
      </c>
    </row>
    <row r="67" spans="2:6">
      <c r="B67" s="154" t="s">
        <v>97</v>
      </c>
      <c r="C67" s="155" t="s">
        <v>98</v>
      </c>
      <c r="D67" s="159">
        <v>528</v>
      </c>
      <c r="E67" s="157">
        <v>475</v>
      </c>
      <c r="F67" s="158" t="s">
        <v>1312</v>
      </c>
    </row>
    <row r="68" spans="2:6">
      <c r="B68" s="154" t="s">
        <v>99</v>
      </c>
      <c r="C68" s="155" t="s">
        <v>100</v>
      </c>
      <c r="D68" s="159">
        <v>616</v>
      </c>
      <c r="E68" s="157">
        <v>554</v>
      </c>
      <c r="F68" s="158" t="s">
        <v>1312</v>
      </c>
    </row>
    <row r="69" spans="2:6">
      <c r="B69" s="154" t="s">
        <v>101</v>
      </c>
      <c r="C69" s="155" t="s">
        <v>102</v>
      </c>
      <c r="D69" s="159">
        <v>77</v>
      </c>
      <c r="E69" s="157">
        <v>69</v>
      </c>
      <c r="F69" s="158" t="s">
        <v>1312</v>
      </c>
    </row>
    <row r="70" spans="2:6">
      <c r="B70" s="154" t="s">
        <v>103</v>
      </c>
      <c r="C70" s="155" t="s">
        <v>104</v>
      </c>
      <c r="D70" s="159">
        <v>704</v>
      </c>
      <c r="E70" s="157">
        <v>634</v>
      </c>
      <c r="F70" s="158" t="s">
        <v>1312</v>
      </c>
    </row>
    <row r="71" spans="2:6">
      <c r="B71" s="154" t="s">
        <v>105</v>
      </c>
      <c r="C71" s="155" t="s">
        <v>106</v>
      </c>
      <c r="D71" s="159">
        <v>792</v>
      </c>
      <c r="E71" s="157">
        <v>713</v>
      </c>
      <c r="F71" s="158" t="s">
        <v>1312</v>
      </c>
    </row>
    <row r="72" spans="2:6">
      <c r="B72" s="154" t="s">
        <v>107</v>
      </c>
      <c r="C72" s="155" t="s">
        <v>1320</v>
      </c>
      <c r="D72" s="159">
        <v>2</v>
      </c>
      <c r="E72" s="157">
        <v>2</v>
      </c>
      <c r="F72" s="158" t="s">
        <v>1312</v>
      </c>
    </row>
    <row r="73" spans="2:6">
      <c r="B73" s="154" t="s">
        <v>108</v>
      </c>
      <c r="C73" s="155" t="s">
        <v>1321</v>
      </c>
      <c r="D73" s="159">
        <v>3</v>
      </c>
      <c r="E73" s="157">
        <v>3</v>
      </c>
      <c r="F73" s="158" t="s">
        <v>1312</v>
      </c>
    </row>
    <row r="74" spans="2:6">
      <c r="B74" s="154" t="s">
        <v>109</v>
      </c>
      <c r="C74" s="155" t="s">
        <v>110</v>
      </c>
      <c r="D74" s="159">
        <v>20</v>
      </c>
      <c r="E74" s="157">
        <v>18</v>
      </c>
      <c r="F74" s="158" t="s">
        <v>1317</v>
      </c>
    </row>
    <row r="75" spans="2:6">
      <c r="B75" s="154" t="s">
        <v>111</v>
      </c>
      <c r="C75" s="155" t="s">
        <v>112</v>
      </c>
      <c r="D75" s="159">
        <v>30</v>
      </c>
      <c r="E75" s="157">
        <v>27</v>
      </c>
      <c r="F75" s="158" t="s">
        <v>1317</v>
      </c>
    </row>
    <row r="76" spans="2:6">
      <c r="B76" s="160" t="s">
        <v>113</v>
      </c>
      <c r="C76" s="161"/>
      <c r="D76" s="162" t="s">
        <v>73</v>
      </c>
      <c r="E76" s="162"/>
      <c r="F76" s="163"/>
    </row>
    <row r="77" spans="2:6">
      <c r="B77" s="154" t="s">
        <v>114</v>
      </c>
      <c r="C77" s="155" t="s">
        <v>115</v>
      </c>
      <c r="D77" s="156">
        <v>100</v>
      </c>
      <c r="E77" s="157">
        <v>90</v>
      </c>
      <c r="F77" s="158" t="s">
        <v>1312</v>
      </c>
    </row>
    <row r="78" spans="2:6">
      <c r="B78" s="154" t="s">
        <v>116</v>
      </c>
      <c r="C78" s="155" t="s">
        <v>6</v>
      </c>
      <c r="D78" s="159">
        <v>880</v>
      </c>
      <c r="E78" s="157">
        <v>792</v>
      </c>
      <c r="F78" s="158" t="s">
        <v>1312</v>
      </c>
    </row>
    <row r="79" spans="2:6">
      <c r="B79" s="154" t="s">
        <v>117</v>
      </c>
      <c r="C79" s="155" t="s">
        <v>8</v>
      </c>
      <c r="D79" s="159">
        <v>1000</v>
      </c>
      <c r="E79" s="157">
        <v>900</v>
      </c>
      <c r="F79" s="158" t="s">
        <v>1312</v>
      </c>
    </row>
    <row r="80" spans="2:6">
      <c r="B80" s="154" t="s">
        <v>118</v>
      </c>
      <c r="C80" s="155" t="s">
        <v>48</v>
      </c>
      <c r="D80" s="159">
        <v>143</v>
      </c>
      <c r="E80" s="157">
        <v>129</v>
      </c>
      <c r="F80" s="158" t="s">
        <v>1312</v>
      </c>
    </row>
    <row r="81" spans="2:6">
      <c r="B81" s="154" t="s">
        <v>119</v>
      </c>
      <c r="C81" s="155" t="s">
        <v>12</v>
      </c>
      <c r="D81" s="159">
        <v>1144</v>
      </c>
      <c r="E81" s="157">
        <v>1030</v>
      </c>
      <c r="F81" s="158" t="s">
        <v>1312</v>
      </c>
    </row>
    <row r="82" spans="2:6">
      <c r="B82" s="154" t="s">
        <v>120</v>
      </c>
      <c r="C82" s="155" t="s">
        <v>14</v>
      </c>
      <c r="D82" s="159">
        <v>176</v>
      </c>
      <c r="E82" s="157">
        <v>158</v>
      </c>
      <c r="F82" s="158" t="s">
        <v>1312</v>
      </c>
    </row>
    <row r="83" spans="2:6">
      <c r="B83" s="154" t="s">
        <v>121</v>
      </c>
      <c r="C83" s="155" t="s">
        <v>16</v>
      </c>
      <c r="D83" s="159">
        <v>1320</v>
      </c>
      <c r="E83" s="157">
        <v>1188</v>
      </c>
      <c r="F83" s="158" t="s">
        <v>1312</v>
      </c>
    </row>
    <row r="84" spans="2:6">
      <c r="B84" s="154" t="s">
        <v>122</v>
      </c>
      <c r="C84" s="155" t="s">
        <v>123</v>
      </c>
      <c r="D84" s="159">
        <v>264</v>
      </c>
      <c r="E84" s="157">
        <v>238</v>
      </c>
      <c r="F84" s="158" t="s">
        <v>1312</v>
      </c>
    </row>
    <row r="85" spans="2:6">
      <c r="B85" s="154" t="s">
        <v>124</v>
      </c>
      <c r="C85" s="155" t="s">
        <v>20</v>
      </c>
      <c r="D85" s="159">
        <v>352</v>
      </c>
      <c r="E85" s="157">
        <v>317</v>
      </c>
      <c r="F85" s="158" t="s">
        <v>1312</v>
      </c>
    </row>
    <row r="86" spans="2:6">
      <c r="B86" s="154" t="s">
        <v>125</v>
      </c>
      <c r="C86" s="155" t="s">
        <v>22</v>
      </c>
      <c r="D86" s="159">
        <v>60</v>
      </c>
      <c r="E86" s="157">
        <v>54</v>
      </c>
      <c r="F86" s="158" t="s">
        <v>1312</v>
      </c>
    </row>
    <row r="87" spans="2:6">
      <c r="B87" s="154" t="s">
        <v>126</v>
      </c>
      <c r="C87" s="155" t="s">
        <v>58</v>
      </c>
      <c r="D87" s="159">
        <v>440</v>
      </c>
      <c r="E87" s="157">
        <v>396</v>
      </c>
      <c r="F87" s="158" t="s">
        <v>1312</v>
      </c>
    </row>
    <row r="88" spans="2:6">
      <c r="B88" s="154" t="s">
        <v>127</v>
      </c>
      <c r="C88" s="155" t="s">
        <v>60</v>
      </c>
      <c r="D88" s="159">
        <v>528</v>
      </c>
      <c r="E88" s="157">
        <v>475</v>
      </c>
      <c r="F88" s="158" t="s">
        <v>1312</v>
      </c>
    </row>
    <row r="89" spans="2:6">
      <c r="B89" s="154" t="s">
        <v>128</v>
      </c>
      <c r="C89" s="155" t="s">
        <v>28</v>
      </c>
      <c r="D89" s="159">
        <v>616</v>
      </c>
      <c r="E89" s="157">
        <v>554</v>
      </c>
      <c r="F89" s="158" t="s">
        <v>1312</v>
      </c>
    </row>
    <row r="90" spans="2:6">
      <c r="B90" s="154" t="s">
        <v>129</v>
      </c>
      <c r="C90" s="155" t="s">
        <v>30</v>
      </c>
      <c r="D90" s="159">
        <v>77</v>
      </c>
      <c r="E90" s="157">
        <v>69</v>
      </c>
      <c r="F90" s="158" t="s">
        <v>1312</v>
      </c>
    </row>
    <row r="91" spans="2:6">
      <c r="B91" s="154" t="s">
        <v>130</v>
      </c>
      <c r="C91" s="155" t="s">
        <v>65</v>
      </c>
      <c r="D91" s="159">
        <v>704</v>
      </c>
      <c r="E91" s="157">
        <v>634</v>
      </c>
      <c r="F91" s="158" t="s">
        <v>1312</v>
      </c>
    </row>
    <row r="92" spans="2:6">
      <c r="B92" s="154" t="s">
        <v>131</v>
      </c>
      <c r="C92" s="155" t="s">
        <v>132</v>
      </c>
      <c r="D92" s="159">
        <v>792</v>
      </c>
      <c r="E92" s="157">
        <v>713</v>
      </c>
      <c r="F92" s="158" t="s">
        <v>1312</v>
      </c>
    </row>
    <row r="93" spans="2:6">
      <c r="B93" s="154" t="s">
        <v>133</v>
      </c>
      <c r="C93" s="155" t="s">
        <v>1322</v>
      </c>
      <c r="D93" s="159">
        <v>2</v>
      </c>
      <c r="E93" s="157">
        <v>2</v>
      </c>
      <c r="F93" s="158" t="s">
        <v>1312</v>
      </c>
    </row>
    <row r="94" spans="2:6">
      <c r="B94" s="154" t="s">
        <v>134</v>
      </c>
      <c r="C94" s="155" t="s">
        <v>1320</v>
      </c>
      <c r="D94" s="159">
        <v>3</v>
      </c>
      <c r="E94" s="157">
        <v>3</v>
      </c>
      <c r="F94" s="158" t="s">
        <v>1312</v>
      </c>
    </row>
    <row r="95" spans="2:6">
      <c r="B95" s="154" t="s">
        <v>135</v>
      </c>
      <c r="C95" s="155" t="s">
        <v>136</v>
      </c>
      <c r="D95" s="159">
        <v>20</v>
      </c>
      <c r="E95" s="157">
        <v>18</v>
      </c>
      <c r="F95" s="158" t="s">
        <v>1317</v>
      </c>
    </row>
    <row r="96" spans="2:6" ht="12.5" thickBot="1">
      <c r="B96" s="167" t="s">
        <v>137</v>
      </c>
      <c r="C96" s="168" t="s">
        <v>138</v>
      </c>
      <c r="D96" s="169">
        <v>30</v>
      </c>
      <c r="E96" s="164">
        <v>27</v>
      </c>
      <c r="F96" s="170" t="s">
        <v>1317</v>
      </c>
    </row>
    <row r="97" spans="2:6">
      <c r="B97" s="165"/>
      <c r="C97" s="165"/>
      <c r="D97" s="166"/>
      <c r="E97" s="165"/>
      <c r="F97" s="165"/>
    </row>
  </sheetData>
  <mergeCells count="3">
    <mergeCell ref="B5:F10"/>
    <mergeCell ref="B3:F3"/>
    <mergeCell ref="B4:F4"/>
  </mergeCells>
  <hyperlinks>
    <hyperlink ref="A1" location="'Table of Contents'!A1" display="RETURN TO Table of Contents" xr:uid="{00000000-0004-0000-0700-000000000000}"/>
  </hyperlinks>
  <printOptions horizontalCentered="1"/>
  <pageMargins left="0.25" right="0.25" top="0.25" bottom="0.5" header="0.3" footer="0.3"/>
  <pageSetup scale="85" orientation="portrait" r:id="rId1"/>
  <headerFooter>
    <oddFooter>&amp;C Page &amp;P of &amp;N&amp;R&amp;"Arial,Bold"&amp;8&amp;D</oddFooter>
  </headerFooter>
  <rowBreaks count="1" manualBreakCount="1">
    <brk id="54" max="5" man="1"/>
  </rowBreaks>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W1017"/>
  <sheetViews>
    <sheetView showGridLines="0" zoomScale="110" zoomScaleNormal="110" workbookViewId="0">
      <selection sqref="A1:XFD1"/>
    </sheetView>
  </sheetViews>
  <sheetFormatPr defaultColWidth="14.453125" defaultRowHeight="15" customHeight="1"/>
  <cols>
    <col min="1" max="1" width="19.54296875" style="5" customWidth="1"/>
    <col min="2" max="2" width="100.6328125" style="65" customWidth="1"/>
    <col min="3" max="4" width="12.54296875" style="5" customWidth="1"/>
    <col min="5" max="5" width="15" style="39" customWidth="1"/>
    <col min="6" max="6" width="18.453125" style="5" customWidth="1"/>
    <col min="7" max="7" width="0.90625" style="5" customWidth="1"/>
    <col min="8" max="24" width="22.453125" style="5" customWidth="1"/>
    <col min="25" max="16384" width="14.453125" style="5"/>
  </cols>
  <sheetData>
    <row r="1" spans="1:7" s="369" customFormat="1" ht="15" customHeight="1">
      <c r="A1" s="357" t="s">
        <v>2956</v>
      </c>
      <c r="E1" s="370"/>
    </row>
    <row r="2" spans="1:7" ht="15" customHeight="1">
      <c r="A2" s="354"/>
      <c r="B2" s="355"/>
      <c r="C2" s="355"/>
      <c r="D2" s="355"/>
      <c r="E2" s="355"/>
      <c r="F2" s="355"/>
    </row>
    <row r="3" spans="1:7" ht="18.649999999999999" customHeight="1">
      <c r="A3" s="379" t="s">
        <v>1304</v>
      </c>
      <c r="B3" s="379"/>
      <c r="C3" s="379"/>
      <c r="D3" s="379"/>
      <c r="E3" s="379"/>
      <c r="F3" s="379"/>
    </row>
    <row r="4" spans="1:7" ht="15" customHeight="1">
      <c r="A4" s="379" t="s">
        <v>140</v>
      </c>
      <c r="B4" s="379"/>
      <c r="C4" s="379"/>
      <c r="D4" s="379"/>
      <c r="E4" s="379"/>
      <c r="F4" s="379"/>
    </row>
    <row r="5" spans="1:7" ht="15" customHeight="1">
      <c r="A5" s="353"/>
      <c r="B5" s="353"/>
      <c r="C5" s="353"/>
      <c r="D5" s="353"/>
      <c r="E5" s="353"/>
      <c r="F5" s="353"/>
    </row>
    <row r="6" spans="1:7" s="368" customFormat="1" ht="15" customHeight="1">
      <c r="A6" s="380" t="s">
        <v>2962</v>
      </c>
      <c r="B6" s="380"/>
      <c r="C6" s="380"/>
      <c r="D6" s="380"/>
      <c r="E6" s="380"/>
      <c r="F6" s="380"/>
    </row>
    <row r="7" spans="1:7" s="368" customFormat="1" ht="15" customHeight="1">
      <c r="A7" s="380"/>
      <c r="B7" s="380"/>
      <c r="C7" s="380"/>
      <c r="D7" s="380"/>
      <c r="E7" s="380"/>
      <c r="F7" s="380"/>
    </row>
    <row r="8" spans="1:7" s="368" customFormat="1" ht="15" customHeight="1">
      <c r="A8" s="380"/>
      <c r="B8" s="380"/>
      <c r="C8" s="380"/>
      <c r="D8" s="380"/>
      <c r="E8" s="380"/>
      <c r="F8" s="380"/>
    </row>
    <row r="9" spans="1:7" s="368" customFormat="1" ht="15" customHeight="1">
      <c r="A9" s="380"/>
      <c r="B9" s="380"/>
      <c r="C9" s="380"/>
      <c r="D9" s="380"/>
      <c r="E9" s="380"/>
      <c r="F9" s="380"/>
    </row>
    <row r="10" spans="1:7" s="368" customFormat="1" ht="15" customHeight="1">
      <c r="A10" s="380"/>
      <c r="B10" s="380"/>
      <c r="C10" s="380"/>
      <c r="D10" s="380"/>
      <c r="E10" s="380"/>
      <c r="F10" s="380"/>
    </row>
    <row r="11" spans="1:7" s="368" customFormat="1" ht="15" customHeight="1">
      <c r="A11" s="380"/>
      <c r="B11" s="380"/>
      <c r="C11" s="380"/>
      <c r="D11" s="380"/>
      <c r="E11" s="380"/>
      <c r="F11" s="380"/>
    </row>
    <row r="12" spans="1:7" s="368" customFormat="1" ht="58.5" customHeight="1">
      <c r="A12" s="380"/>
      <c r="B12" s="380"/>
      <c r="C12" s="380"/>
      <c r="D12" s="380"/>
      <c r="E12" s="380"/>
      <c r="F12" s="380"/>
    </row>
    <row r="13" spans="1:7" ht="15.65" customHeight="1">
      <c r="A13" s="382"/>
      <c r="B13" s="382"/>
      <c r="C13" s="64"/>
      <c r="D13" s="64"/>
      <c r="E13" s="64"/>
      <c r="F13" s="64"/>
      <c r="G13" s="64"/>
    </row>
    <row r="14" spans="1:7" ht="21">
      <c r="A14" s="381" t="s">
        <v>1309</v>
      </c>
      <c r="B14" s="381"/>
      <c r="C14" s="62"/>
      <c r="D14" s="62"/>
      <c r="E14" s="62"/>
      <c r="F14" s="62"/>
    </row>
    <row r="15" spans="1:7" ht="21">
      <c r="A15" s="79" t="s">
        <v>1306</v>
      </c>
      <c r="B15" s="80" t="s">
        <v>1307</v>
      </c>
      <c r="C15" s="62"/>
      <c r="D15" s="62"/>
      <c r="E15" s="62"/>
      <c r="F15" s="62"/>
    </row>
    <row r="16" spans="1:7" ht="39">
      <c r="A16" s="79" t="s">
        <v>1280</v>
      </c>
      <c r="B16" s="66" t="s">
        <v>1316</v>
      </c>
      <c r="C16" s="62"/>
      <c r="D16" s="62"/>
      <c r="E16" s="62"/>
      <c r="F16" s="62"/>
    </row>
    <row r="17" spans="1:22" ht="26">
      <c r="A17" s="79" t="s">
        <v>1315</v>
      </c>
      <c r="B17" s="67" t="s">
        <v>1308</v>
      </c>
      <c r="C17" s="62"/>
      <c r="D17" s="69" t="s">
        <v>971</v>
      </c>
      <c r="E17" s="69" t="s">
        <v>1323</v>
      </c>
      <c r="F17" s="62"/>
    </row>
    <row r="18" spans="1:22" ht="11.15" customHeight="1">
      <c r="A18" s="9"/>
      <c r="B18" s="62"/>
      <c r="C18" s="63"/>
      <c r="D18" s="63"/>
      <c r="E18" s="63"/>
    </row>
    <row r="19" spans="1:22" s="86" customFormat="1" ht="22.5" customHeight="1">
      <c r="A19" s="92" t="s">
        <v>963</v>
      </c>
      <c r="B19" s="97"/>
      <c r="C19" s="93"/>
      <c r="D19" s="93"/>
      <c r="E19" s="94"/>
      <c r="F19" s="94"/>
      <c r="G19" s="85"/>
      <c r="H19" s="85"/>
      <c r="I19" s="85"/>
      <c r="J19" s="85"/>
      <c r="K19" s="85"/>
      <c r="L19" s="85"/>
      <c r="M19" s="85"/>
      <c r="N19" s="85"/>
      <c r="O19" s="85"/>
      <c r="P19" s="85"/>
      <c r="Q19" s="85"/>
      <c r="R19" s="85"/>
      <c r="S19" s="85"/>
      <c r="T19" s="85"/>
      <c r="U19" s="85"/>
      <c r="V19" s="85"/>
    </row>
    <row r="20" spans="1:22" ht="13.5" customHeight="1">
      <c r="A20" s="8" t="s">
        <v>964</v>
      </c>
      <c r="B20" s="6"/>
      <c r="C20" s="6"/>
      <c r="D20" s="6"/>
      <c r="E20" s="38"/>
      <c r="F20" s="38"/>
      <c r="G20" s="7"/>
      <c r="H20" s="7"/>
      <c r="I20" s="7"/>
      <c r="J20" s="7"/>
      <c r="K20" s="7"/>
      <c r="L20" s="7"/>
      <c r="M20" s="7"/>
      <c r="N20" s="7"/>
      <c r="O20" s="7"/>
      <c r="P20" s="7"/>
      <c r="Q20" s="7"/>
      <c r="R20" s="7"/>
      <c r="S20" s="7"/>
      <c r="T20" s="7"/>
    </row>
    <row r="21" spans="1:22" ht="13.5" customHeight="1">
      <c r="A21" s="8" t="s">
        <v>1290</v>
      </c>
      <c r="B21" s="8" t="s">
        <v>0</v>
      </c>
      <c r="C21" s="35" t="s">
        <v>1</v>
      </c>
      <c r="D21" s="35" t="s">
        <v>962</v>
      </c>
      <c r="E21" s="35" t="s">
        <v>965</v>
      </c>
      <c r="F21" s="35" t="s">
        <v>1311</v>
      </c>
      <c r="G21" s="9"/>
      <c r="H21" s="9"/>
      <c r="I21" s="9"/>
      <c r="J21" s="9"/>
      <c r="K21" s="9"/>
      <c r="L21" s="9"/>
      <c r="M21" s="9"/>
      <c r="N21" s="9"/>
      <c r="O21" s="9"/>
      <c r="P21" s="9"/>
      <c r="Q21" s="9"/>
      <c r="R21" s="9"/>
      <c r="S21" s="9"/>
      <c r="T21" s="9"/>
    </row>
    <row r="22" spans="1:22" ht="13.5" customHeight="1">
      <c r="A22" s="6" t="s">
        <v>966</v>
      </c>
      <c r="B22" s="11" t="s">
        <v>967</v>
      </c>
      <c r="C22" s="12">
        <v>700</v>
      </c>
      <c r="D22" s="12">
        <f t="shared" ref="D22:D37" si="0">ROUND(C22*0.9,2)</f>
        <v>630</v>
      </c>
      <c r="E22" s="36" t="s">
        <v>968</v>
      </c>
      <c r="F22" s="36" t="s">
        <v>1310</v>
      </c>
      <c r="G22" s="7"/>
      <c r="H22" s="7"/>
      <c r="I22" s="7"/>
      <c r="J22" s="7"/>
      <c r="K22" s="7"/>
      <c r="L22" s="7"/>
      <c r="M22" s="7"/>
      <c r="N22" s="7"/>
      <c r="O22" s="7"/>
      <c r="P22" s="7"/>
      <c r="Q22" s="7"/>
      <c r="R22" s="7"/>
      <c r="S22" s="7"/>
      <c r="T22" s="7"/>
    </row>
    <row r="23" spans="1:22" ht="13.5" customHeight="1">
      <c r="A23" s="6" t="s">
        <v>969</v>
      </c>
      <c r="B23" s="16" t="s">
        <v>970</v>
      </c>
      <c r="C23" s="12">
        <v>11.67</v>
      </c>
      <c r="D23" s="12">
        <f t="shared" si="0"/>
        <v>10.5</v>
      </c>
      <c r="E23" s="36" t="s">
        <v>971</v>
      </c>
      <c r="F23" s="36" t="s">
        <v>1312</v>
      </c>
      <c r="G23" s="7"/>
      <c r="H23" s="7"/>
      <c r="I23" s="7"/>
      <c r="J23" s="7"/>
      <c r="K23" s="7"/>
      <c r="L23" s="7"/>
      <c r="M23" s="7"/>
      <c r="N23" s="7"/>
      <c r="O23" s="7"/>
      <c r="P23" s="7"/>
      <c r="Q23" s="7"/>
      <c r="R23" s="7"/>
      <c r="S23" s="7"/>
      <c r="T23" s="7"/>
      <c r="U23" s="7"/>
      <c r="V23" s="7"/>
    </row>
    <row r="24" spans="1:22" ht="13.5" customHeight="1">
      <c r="A24" s="6" t="s">
        <v>972</v>
      </c>
      <c r="B24" s="15" t="s">
        <v>973</v>
      </c>
      <c r="C24" s="12">
        <v>900</v>
      </c>
      <c r="D24" s="12">
        <f t="shared" si="0"/>
        <v>810</v>
      </c>
      <c r="E24" s="36" t="s">
        <v>968</v>
      </c>
      <c r="F24" s="36" t="s">
        <v>1310</v>
      </c>
      <c r="G24" s="7"/>
      <c r="H24" s="7"/>
      <c r="I24" s="7"/>
      <c r="J24" s="7"/>
      <c r="K24" s="7"/>
      <c r="L24" s="7"/>
      <c r="M24" s="7"/>
      <c r="N24" s="7"/>
      <c r="O24" s="7"/>
      <c r="P24" s="7"/>
      <c r="Q24" s="7"/>
      <c r="R24" s="7"/>
      <c r="S24" s="7"/>
      <c r="T24" s="7"/>
      <c r="U24" s="7"/>
      <c r="V24" s="7"/>
    </row>
    <row r="25" spans="1:22" ht="13.5" customHeight="1">
      <c r="A25" s="6" t="s">
        <v>974</v>
      </c>
      <c r="B25" s="15" t="s">
        <v>975</v>
      </c>
      <c r="C25" s="12">
        <v>15</v>
      </c>
      <c r="D25" s="12">
        <f t="shared" si="0"/>
        <v>13.5</v>
      </c>
      <c r="E25" s="36" t="s">
        <v>971</v>
      </c>
      <c r="F25" s="36" t="s">
        <v>1312</v>
      </c>
      <c r="G25" s="7"/>
      <c r="H25" s="7"/>
      <c r="I25" s="7"/>
      <c r="J25" s="7"/>
      <c r="K25" s="7"/>
      <c r="L25" s="7"/>
      <c r="M25" s="7"/>
      <c r="N25" s="7"/>
      <c r="O25" s="7"/>
      <c r="P25" s="7"/>
      <c r="Q25" s="7"/>
      <c r="R25" s="7"/>
      <c r="S25" s="7"/>
      <c r="T25" s="7"/>
      <c r="U25" s="7"/>
      <c r="V25" s="7"/>
    </row>
    <row r="26" spans="1:22" ht="13.5" customHeight="1">
      <c r="A26" s="6" t="s">
        <v>976</v>
      </c>
      <c r="B26" s="16" t="s">
        <v>977</v>
      </c>
      <c r="C26" s="12">
        <v>1500</v>
      </c>
      <c r="D26" s="12">
        <f t="shared" si="0"/>
        <v>1350</v>
      </c>
      <c r="E26" s="36" t="s">
        <v>968</v>
      </c>
      <c r="F26" s="36" t="s">
        <v>1310</v>
      </c>
      <c r="G26" s="7"/>
      <c r="H26" s="7"/>
      <c r="I26" s="7"/>
      <c r="J26" s="7"/>
      <c r="K26" s="7"/>
      <c r="L26" s="7"/>
      <c r="M26" s="7"/>
      <c r="N26" s="7"/>
      <c r="O26" s="7"/>
      <c r="P26" s="7"/>
      <c r="Q26" s="7"/>
      <c r="R26" s="7"/>
      <c r="S26" s="7"/>
      <c r="T26" s="7"/>
      <c r="U26" s="7"/>
      <c r="V26" s="7"/>
    </row>
    <row r="27" spans="1:22" ht="13.5" customHeight="1">
      <c r="A27" s="6" t="s">
        <v>978</v>
      </c>
      <c r="B27" s="16" t="s">
        <v>979</v>
      </c>
      <c r="C27" s="12">
        <v>25</v>
      </c>
      <c r="D27" s="12">
        <f t="shared" si="0"/>
        <v>22.5</v>
      </c>
      <c r="E27" s="36" t="s">
        <v>971</v>
      </c>
      <c r="F27" s="36" t="s">
        <v>1312</v>
      </c>
      <c r="G27" s="7"/>
      <c r="H27" s="7"/>
      <c r="I27" s="7"/>
      <c r="J27" s="7"/>
      <c r="K27" s="7"/>
      <c r="L27" s="7"/>
      <c r="M27" s="7"/>
      <c r="N27" s="7"/>
      <c r="O27" s="7"/>
      <c r="P27" s="7"/>
      <c r="Q27" s="7"/>
      <c r="R27" s="7"/>
      <c r="S27" s="7"/>
      <c r="T27" s="7"/>
      <c r="U27" s="7"/>
      <c r="V27" s="7"/>
    </row>
    <row r="28" spans="1:22" ht="13.5" customHeight="1">
      <c r="A28" s="6" t="s">
        <v>980</v>
      </c>
      <c r="B28" s="16" t="s">
        <v>981</v>
      </c>
      <c r="C28" s="12">
        <v>1100</v>
      </c>
      <c r="D28" s="12">
        <f t="shared" si="0"/>
        <v>990</v>
      </c>
      <c r="E28" s="36" t="s">
        <v>968</v>
      </c>
      <c r="F28" s="36" t="s">
        <v>1310</v>
      </c>
      <c r="G28" s="7"/>
      <c r="H28" s="7"/>
      <c r="I28" s="7"/>
      <c r="J28" s="7"/>
      <c r="K28" s="7"/>
      <c r="L28" s="7"/>
      <c r="M28" s="7"/>
      <c r="N28" s="7"/>
      <c r="O28" s="7"/>
      <c r="P28" s="7"/>
      <c r="Q28" s="7"/>
      <c r="R28" s="7"/>
      <c r="S28" s="7"/>
      <c r="T28" s="7"/>
      <c r="U28" s="7"/>
      <c r="V28" s="7"/>
    </row>
    <row r="29" spans="1:22" ht="13.5" customHeight="1">
      <c r="A29" s="6" t="s">
        <v>982</v>
      </c>
      <c r="B29" s="16" t="s">
        <v>983</v>
      </c>
      <c r="C29" s="12">
        <v>18.329999999999998</v>
      </c>
      <c r="D29" s="12">
        <f t="shared" si="0"/>
        <v>16.5</v>
      </c>
      <c r="E29" s="36" t="s">
        <v>971</v>
      </c>
      <c r="F29" s="36" t="s">
        <v>1312</v>
      </c>
      <c r="G29" s="7"/>
      <c r="H29" s="7"/>
      <c r="I29" s="7"/>
      <c r="J29" s="7"/>
      <c r="K29" s="7"/>
      <c r="L29" s="7"/>
      <c r="M29" s="7"/>
      <c r="N29" s="7"/>
      <c r="O29" s="7"/>
      <c r="P29" s="7"/>
      <c r="Q29" s="7"/>
      <c r="R29" s="7"/>
      <c r="S29" s="7"/>
      <c r="T29" s="7"/>
      <c r="U29" s="7"/>
      <c r="V29" s="7"/>
    </row>
    <row r="30" spans="1:22" ht="13.5" customHeight="1">
      <c r="A30" s="6" t="s">
        <v>984</v>
      </c>
      <c r="B30" s="16" t="s">
        <v>985</v>
      </c>
      <c r="C30" s="12">
        <v>900</v>
      </c>
      <c r="D30" s="12">
        <f t="shared" si="0"/>
        <v>810</v>
      </c>
      <c r="E30" s="36" t="s">
        <v>968</v>
      </c>
      <c r="F30" s="36" t="s">
        <v>1310</v>
      </c>
      <c r="G30" s="7"/>
      <c r="H30" s="7"/>
      <c r="I30" s="7"/>
      <c r="J30" s="7"/>
      <c r="K30" s="7"/>
      <c r="L30" s="7"/>
      <c r="M30" s="7"/>
      <c r="N30" s="7"/>
      <c r="O30" s="7"/>
      <c r="P30" s="7"/>
      <c r="Q30" s="7"/>
      <c r="R30" s="7"/>
      <c r="S30" s="7"/>
      <c r="T30" s="7"/>
      <c r="U30" s="7"/>
      <c r="V30" s="7"/>
    </row>
    <row r="31" spans="1:22" ht="13.5" customHeight="1">
      <c r="A31" s="6" t="s">
        <v>986</v>
      </c>
      <c r="B31" s="16" t="s">
        <v>987</v>
      </c>
      <c r="C31" s="12">
        <v>15</v>
      </c>
      <c r="D31" s="12">
        <f t="shared" si="0"/>
        <v>13.5</v>
      </c>
      <c r="E31" s="36" t="s">
        <v>971</v>
      </c>
      <c r="F31" s="36" t="s">
        <v>1312</v>
      </c>
      <c r="G31" s="7"/>
      <c r="H31" s="7"/>
      <c r="I31" s="7"/>
      <c r="J31" s="7"/>
      <c r="K31" s="7"/>
      <c r="L31" s="7"/>
      <c r="M31" s="7"/>
      <c r="N31" s="7"/>
      <c r="O31" s="7"/>
      <c r="P31" s="7"/>
      <c r="Q31" s="7"/>
      <c r="R31" s="7"/>
      <c r="S31" s="7"/>
      <c r="T31" s="7"/>
      <c r="U31" s="7"/>
      <c r="V31" s="7"/>
    </row>
    <row r="32" spans="1:22" ht="13.5" customHeight="1">
      <c r="A32" s="6" t="s">
        <v>988</v>
      </c>
      <c r="B32" s="16" t="s">
        <v>989</v>
      </c>
      <c r="C32" s="12">
        <v>800</v>
      </c>
      <c r="D32" s="12">
        <f t="shared" si="0"/>
        <v>720</v>
      </c>
      <c r="E32" s="36" t="s">
        <v>968</v>
      </c>
      <c r="F32" s="36" t="s">
        <v>1310</v>
      </c>
      <c r="G32" s="7"/>
      <c r="H32" s="7"/>
      <c r="I32" s="7"/>
      <c r="J32" s="7"/>
      <c r="K32" s="7"/>
      <c r="L32" s="7"/>
      <c r="M32" s="7"/>
      <c r="N32" s="7"/>
      <c r="O32" s="7"/>
      <c r="P32" s="7"/>
      <c r="Q32" s="7"/>
      <c r="R32" s="7"/>
      <c r="S32" s="7"/>
      <c r="T32" s="7"/>
      <c r="U32" s="7"/>
      <c r="V32" s="7"/>
    </row>
    <row r="33" spans="1:22" ht="13.5" customHeight="1">
      <c r="A33" s="6" t="s">
        <v>990</v>
      </c>
      <c r="B33" s="16" t="s">
        <v>991</v>
      </c>
      <c r="C33" s="12">
        <v>13.33</v>
      </c>
      <c r="D33" s="12">
        <f t="shared" si="0"/>
        <v>12</v>
      </c>
      <c r="E33" s="36" t="s">
        <v>971</v>
      </c>
      <c r="F33" s="36" t="s">
        <v>1312</v>
      </c>
      <c r="G33" s="7"/>
      <c r="H33" s="7"/>
      <c r="I33" s="7"/>
      <c r="J33" s="7"/>
      <c r="K33" s="7"/>
      <c r="L33" s="7"/>
      <c r="M33" s="7"/>
      <c r="N33" s="7"/>
      <c r="O33" s="7"/>
      <c r="P33" s="7"/>
      <c r="Q33" s="7"/>
      <c r="R33" s="7"/>
      <c r="S33" s="7"/>
      <c r="T33" s="7"/>
      <c r="U33" s="7"/>
      <c r="V33" s="7"/>
    </row>
    <row r="34" spans="1:22" ht="13.5" customHeight="1">
      <c r="A34" s="6" t="s">
        <v>992</v>
      </c>
      <c r="B34" s="16" t="s">
        <v>993</v>
      </c>
      <c r="C34" s="12">
        <v>700</v>
      </c>
      <c r="D34" s="12">
        <f t="shared" si="0"/>
        <v>630</v>
      </c>
      <c r="E34" s="36" t="s">
        <v>968</v>
      </c>
      <c r="F34" s="36" t="s">
        <v>1310</v>
      </c>
      <c r="G34" s="7"/>
      <c r="H34" s="7"/>
      <c r="I34" s="7"/>
      <c r="J34" s="7"/>
      <c r="K34" s="7"/>
      <c r="L34" s="7"/>
      <c r="M34" s="7"/>
      <c r="N34" s="7"/>
      <c r="O34" s="7"/>
      <c r="P34" s="7"/>
      <c r="Q34" s="7"/>
      <c r="R34" s="7"/>
      <c r="S34" s="7"/>
      <c r="T34" s="7"/>
      <c r="U34" s="7"/>
      <c r="V34" s="7"/>
    </row>
    <row r="35" spans="1:22" ht="13.5" customHeight="1">
      <c r="A35" s="6" t="s">
        <v>994</v>
      </c>
      <c r="B35" s="16" t="s">
        <v>995</v>
      </c>
      <c r="C35" s="12">
        <v>11.67</v>
      </c>
      <c r="D35" s="12">
        <f t="shared" si="0"/>
        <v>10.5</v>
      </c>
      <c r="E35" s="36" t="s">
        <v>971</v>
      </c>
      <c r="F35" s="36" t="s">
        <v>1312</v>
      </c>
      <c r="G35" s="7"/>
      <c r="H35" s="7"/>
      <c r="I35" s="7"/>
      <c r="J35" s="7"/>
      <c r="K35" s="7"/>
      <c r="L35" s="7"/>
      <c r="M35" s="7"/>
      <c r="N35" s="7"/>
      <c r="O35" s="7"/>
      <c r="P35" s="7"/>
      <c r="Q35" s="7"/>
      <c r="R35" s="7"/>
      <c r="S35" s="7"/>
      <c r="T35" s="7"/>
      <c r="U35" s="7"/>
      <c r="V35" s="7"/>
    </row>
    <row r="36" spans="1:22" ht="13.5" customHeight="1">
      <c r="A36" s="6" t="s">
        <v>996</v>
      </c>
      <c r="B36" s="16" t="s">
        <v>997</v>
      </c>
      <c r="C36" s="12">
        <v>500</v>
      </c>
      <c r="D36" s="12">
        <f t="shared" si="0"/>
        <v>450</v>
      </c>
      <c r="E36" s="36" t="s">
        <v>968</v>
      </c>
      <c r="F36" s="36" t="s">
        <v>1310</v>
      </c>
      <c r="G36" s="7"/>
      <c r="H36" s="7"/>
      <c r="I36" s="7"/>
      <c r="J36" s="7"/>
      <c r="K36" s="7"/>
      <c r="L36" s="7"/>
      <c r="M36" s="7"/>
      <c r="N36" s="7"/>
      <c r="O36" s="7"/>
      <c r="P36" s="7"/>
      <c r="Q36" s="7"/>
      <c r="R36" s="7"/>
      <c r="S36" s="7"/>
      <c r="T36" s="7"/>
      <c r="U36" s="7"/>
      <c r="V36" s="7"/>
    </row>
    <row r="37" spans="1:22" ht="13.5" customHeight="1">
      <c r="A37" s="6" t="s">
        <v>998</v>
      </c>
      <c r="B37" s="16" t="s">
        <v>999</v>
      </c>
      <c r="C37" s="12">
        <v>8.33</v>
      </c>
      <c r="D37" s="12">
        <f t="shared" si="0"/>
        <v>7.5</v>
      </c>
      <c r="E37" s="36" t="s">
        <v>971</v>
      </c>
      <c r="F37" s="36" t="s">
        <v>1312</v>
      </c>
      <c r="G37" s="7"/>
      <c r="H37" s="7"/>
      <c r="I37" s="7"/>
      <c r="J37" s="7"/>
      <c r="K37" s="7"/>
      <c r="L37" s="7"/>
      <c r="M37" s="7"/>
      <c r="N37" s="7"/>
      <c r="O37" s="7"/>
      <c r="P37" s="7"/>
      <c r="Q37" s="7"/>
      <c r="R37" s="7"/>
      <c r="S37" s="7"/>
      <c r="T37" s="7"/>
      <c r="U37" s="7"/>
      <c r="V37" s="7"/>
    </row>
    <row r="38" spans="1:22" s="86" customFormat="1" ht="24" customHeight="1">
      <c r="A38" s="92" t="s">
        <v>1000</v>
      </c>
      <c r="B38" s="93"/>
      <c r="C38" s="95"/>
      <c r="D38" s="95"/>
      <c r="E38" s="94"/>
      <c r="F38" s="94"/>
      <c r="G38" s="96"/>
      <c r="H38" s="96"/>
      <c r="I38" s="96"/>
      <c r="J38" s="96"/>
      <c r="K38" s="96"/>
      <c r="L38" s="96"/>
      <c r="M38" s="96"/>
      <c r="N38" s="96"/>
      <c r="O38" s="96"/>
      <c r="P38" s="96"/>
      <c r="Q38" s="96"/>
      <c r="R38" s="96"/>
      <c r="S38" s="96"/>
      <c r="T38" s="96"/>
      <c r="U38" s="96"/>
      <c r="V38" s="96"/>
    </row>
    <row r="39" spans="1:22" ht="13.5" customHeight="1">
      <c r="A39" s="8" t="s">
        <v>961</v>
      </c>
      <c r="B39" s="8" t="s">
        <v>0</v>
      </c>
      <c r="C39" s="35" t="s">
        <v>1</v>
      </c>
      <c r="D39" s="35" t="s">
        <v>962</v>
      </c>
      <c r="E39" s="35" t="s">
        <v>965</v>
      </c>
      <c r="F39" s="35" t="s">
        <v>1311</v>
      </c>
      <c r="G39" s="9"/>
      <c r="H39" s="9"/>
      <c r="I39" s="9"/>
      <c r="J39" s="9"/>
      <c r="K39" s="9"/>
      <c r="L39" s="9"/>
      <c r="M39" s="9"/>
      <c r="N39" s="9"/>
      <c r="O39" s="9"/>
      <c r="P39" s="9"/>
      <c r="Q39" s="9"/>
      <c r="R39" s="9"/>
      <c r="S39" s="9"/>
      <c r="T39" s="9"/>
      <c r="U39" s="9"/>
      <c r="V39" s="9"/>
    </row>
    <row r="40" spans="1:22" ht="13.5" customHeight="1">
      <c r="A40" s="6" t="s">
        <v>1001</v>
      </c>
      <c r="B40" s="10" t="s">
        <v>1002</v>
      </c>
      <c r="C40" s="12">
        <v>260</v>
      </c>
      <c r="D40" s="12">
        <f t="shared" ref="D40:D56" si="1">ROUND(C40*0.9,2)</f>
        <v>234</v>
      </c>
      <c r="E40" s="36" t="s">
        <v>968</v>
      </c>
      <c r="F40" s="36" t="s">
        <v>1310</v>
      </c>
      <c r="G40" s="7"/>
      <c r="H40" s="7"/>
      <c r="I40" s="7"/>
      <c r="J40" s="7"/>
      <c r="K40" s="7"/>
      <c r="L40" s="7"/>
      <c r="M40" s="7"/>
      <c r="N40" s="7"/>
      <c r="O40" s="7"/>
      <c r="P40" s="7"/>
      <c r="Q40" s="7"/>
      <c r="R40" s="7"/>
      <c r="S40" s="7"/>
      <c r="T40" s="7"/>
      <c r="U40" s="7"/>
      <c r="V40" s="7"/>
    </row>
    <row r="41" spans="1:22" ht="13.5" customHeight="1">
      <c r="A41" s="6" t="s">
        <v>1003</v>
      </c>
      <c r="B41" s="16" t="s">
        <v>1004</v>
      </c>
      <c r="C41" s="12">
        <v>4.33</v>
      </c>
      <c r="D41" s="12">
        <f t="shared" si="1"/>
        <v>3.9</v>
      </c>
      <c r="E41" s="36" t="s">
        <v>971</v>
      </c>
      <c r="F41" s="36" t="s">
        <v>1312</v>
      </c>
      <c r="G41" s="7"/>
      <c r="H41" s="7"/>
      <c r="I41" s="7"/>
      <c r="J41" s="7"/>
      <c r="K41" s="7"/>
      <c r="L41" s="7"/>
      <c r="M41" s="7"/>
      <c r="N41" s="7"/>
      <c r="O41" s="7"/>
      <c r="P41" s="7"/>
      <c r="Q41" s="7"/>
      <c r="R41" s="7"/>
      <c r="S41" s="7"/>
      <c r="T41" s="7"/>
      <c r="U41" s="7"/>
      <c r="V41" s="7"/>
    </row>
    <row r="42" spans="1:22" ht="13.5" customHeight="1">
      <c r="A42" s="6" t="s">
        <v>1005</v>
      </c>
      <c r="B42" s="16" t="s">
        <v>1006</v>
      </c>
      <c r="C42" s="12">
        <v>2625</v>
      </c>
      <c r="D42" s="12">
        <f t="shared" si="1"/>
        <v>2362.5</v>
      </c>
      <c r="E42" s="36" t="s">
        <v>968</v>
      </c>
      <c r="F42" s="36" t="s">
        <v>1310</v>
      </c>
      <c r="G42" s="7"/>
      <c r="H42" s="7"/>
      <c r="I42" s="7"/>
      <c r="J42" s="7"/>
      <c r="K42" s="7"/>
      <c r="L42" s="7"/>
      <c r="M42" s="7"/>
      <c r="N42" s="7"/>
      <c r="O42" s="7"/>
      <c r="P42" s="7"/>
      <c r="Q42" s="7"/>
      <c r="R42" s="7"/>
      <c r="S42" s="7"/>
      <c r="T42" s="7"/>
      <c r="U42" s="7"/>
      <c r="V42" s="7"/>
    </row>
    <row r="43" spans="1:22" ht="13.5" customHeight="1">
      <c r="A43" s="6" t="s">
        <v>1007</v>
      </c>
      <c r="B43" s="16" t="s">
        <v>1008</v>
      </c>
      <c r="C43" s="12">
        <v>43.75</v>
      </c>
      <c r="D43" s="12">
        <f t="shared" si="1"/>
        <v>39.380000000000003</v>
      </c>
      <c r="E43" s="36" t="s">
        <v>971</v>
      </c>
      <c r="F43" s="36" t="s">
        <v>1312</v>
      </c>
      <c r="G43" s="7"/>
      <c r="H43" s="7"/>
      <c r="I43" s="7"/>
      <c r="J43" s="7"/>
      <c r="K43" s="7"/>
      <c r="L43" s="7"/>
      <c r="M43" s="7"/>
      <c r="N43" s="7"/>
      <c r="O43" s="7"/>
      <c r="P43" s="7"/>
      <c r="Q43" s="7"/>
      <c r="R43" s="7"/>
      <c r="S43" s="7"/>
      <c r="T43" s="7"/>
      <c r="U43" s="7"/>
      <c r="V43" s="7"/>
    </row>
    <row r="44" spans="1:22" ht="13.5" customHeight="1">
      <c r="A44" s="6" t="s">
        <v>1009</v>
      </c>
      <c r="B44" s="16" t="s">
        <v>1010</v>
      </c>
      <c r="C44" s="12">
        <v>175</v>
      </c>
      <c r="D44" s="12">
        <f t="shared" si="1"/>
        <v>157.5</v>
      </c>
      <c r="E44" s="36" t="s">
        <v>968</v>
      </c>
      <c r="F44" s="36" t="s">
        <v>1310</v>
      </c>
      <c r="G44" s="7"/>
      <c r="H44" s="7"/>
      <c r="I44" s="7"/>
      <c r="J44" s="7"/>
      <c r="K44" s="7"/>
      <c r="L44" s="7"/>
      <c r="M44" s="7"/>
      <c r="N44" s="7"/>
      <c r="O44" s="7"/>
      <c r="P44" s="7"/>
      <c r="Q44" s="7"/>
      <c r="R44" s="7"/>
      <c r="S44" s="7"/>
      <c r="T44" s="7"/>
      <c r="U44" s="7"/>
      <c r="V44" s="7"/>
    </row>
    <row r="45" spans="1:22" ht="13.5" customHeight="1">
      <c r="A45" s="6" t="s">
        <v>1011</v>
      </c>
      <c r="B45" s="16" t="s">
        <v>1012</v>
      </c>
      <c r="C45" s="12">
        <v>2.92</v>
      </c>
      <c r="D45" s="12">
        <f t="shared" si="1"/>
        <v>2.63</v>
      </c>
      <c r="E45" s="36" t="s">
        <v>971</v>
      </c>
      <c r="F45" s="36" t="s">
        <v>1312</v>
      </c>
      <c r="G45" s="7"/>
      <c r="H45" s="7"/>
      <c r="I45" s="7"/>
      <c r="J45" s="7"/>
      <c r="K45" s="7"/>
      <c r="L45" s="7"/>
      <c r="M45" s="7"/>
      <c r="N45" s="7"/>
      <c r="O45" s="7"/>
      <c r="P45" s="7"/>
      <c r="Q45" s="7"/>
      <c r="R45" s="7"/>
      <c r="S45" s="7"/>
      <c r="T45" s="7"/>
      <c r="U45" s="7"/>
      <c r="V45" s="7"/>
    </row>
    <row r="46" spans="1:22" ht="13.5" customHeight="1">
      <c r="A46" s="13" t="s">
        <v>1013</v>
      </c>
      <c r="B46" s="49" t="s">
        <v>1014</v>
      </c>
      <c r="C46" s="12">
        <v>11</v>
      </c>
      <c r="D46" s="12">
        <f t="shared" si="1"/>
        <v>9.9</v>
      </c>
      <c r="E46" s="50" t="s">
        <v>1015</v>
      </c>
      <c r="F46" s="50" t="s">
        <v>1312</v>
      </c>
      <c r="G46" s="7"/>
      <c r="H46" s="7"/>
      <c r="I46" s="7"/>
      <c r="J46" s="7"/>
      <c r="K46" s="7"/>
      <c r="L46" s="7"/>
      <c r="M46" s="7"/>
      <c r="N46" s="7"/>
      <c r="O46" s="7"/>
      <c r="P46" s="7"/>
      <c r="Q46" s="7"/>
      <c r="R46" s="7"/>
      <c r="S46" s="7"/>
      <c r="T46" s="7"/>
      <c r="U46" s="7"/>
      <c r="V46" s="7"/>
    </row>
    <row r="47" spans="1:22" ht="13.5" customHeight="1">
      <c r="A47" s="6" t="s">
        <v>1016</v>
      </c>
      <c r="B47" s="16" t="s">
        <v>1017</v>
      </c>
      <c r="C47" s="12">
        <v>375</v>
      </c>
      <c r="D47" s="12">
        <f t="shared" si="1"/>
        <v>337.5</v>
      </c>
      <c r="E47" s="36" t="s">
        <v>968</v>
      </c>
      <c r="F47" s="36" t="s">
        <v>1310</v>
      </c>
      <c r="G47" s="7"/>
      <c r="H47" s="7"/>
      <c r="I47" s="7"/>
      <c r="J47" s="7"/>
      <c r="K47" s="7"/>
      <c r="L47" s="7"/>
      <c r="M47" s="7"/>
      <c r="N47" s="7"/>
      <c r="O47" s="7"/>
      <c r="P47" s="7"/>
      <c r="Q47" s="7"/>
      <c r="R47" s="7"/>
      <c r="S47" s="7"/>
      <c r="T47" s="7"/>
      <c r="U47" s="7"/>
      <c r="V47" s="7"/>
    </row>
    <row r="48" spans="1:22" ht="13.5" customHeight="1">
      <c r="A48" s="6" t="s">
        <v>1018</v>
      </c>
      <c r="B48" s="16" t="s">
        <v>1019</v>
      </c>
      <c r="C48" s="12">
        <v>6.25</v>
      </c>
      <c r="D48" s="12">
        <f t="shared" si="1"/>
        <v>5.63</v>
      </c>
      <c r="E48" s="36" t="s">
        <v>971</v>
      </c>
      <c r="F48" s="36" t="s">
        <v>1312</v>
      </c>
      <c r="G48" s="7"/>
      <c r="H48" s="7"/>
      <c r="I48" s="7"/>
      <c r="J48" s="7"/>
      <c r="K48" s="7"/>
      <c r="L48" s="7"/>
      <c r="M48" s="7"/>
      <c r="N48" s="7"/>
      <c r="O48" s="7"/>
      <c r="P48" s="7"/>
      <c r="Q48" s="7"/>
      <c r="R48" s="7"/>
      <c r="S48" s="7"/>
      <c r="T48" s="7"/>
      <c r="U48" s="7"/>
      <c r="V48" s="7"/>
    </row>
    <row r="49" spans="1:22" ht="13.5" customHeight="1">
      <c r="A49" s="6" t="s">
        <v>1020</v>
      </c>
      <c r="B49" s="16" t="s">
        <v>1021</v>
      </c>
      <c r="C49" s="12">
        <v>2500</v>
      </c>
      <c r="D49" s="12">
        <f t="shared" si="1"/>
        <v>2250</v>
      </c>
      <c r="E49" s="36" t="s">
        <v>968</v>
      </c>
      <c r="F49" s="36" t="s">
        <v>1310</v>
      </c>
      <c r="G49" s="7"/>
      <c r="H49" s="7"/>
      <c r="I49" s="7"/>
      <c r="J49" s="7"/>
      <c r="K49" s="7"/>
      <c r="L49" s="7"/>
      <c r="M49" s="7"/>
      <c r="N49" s="7"/>
      <c r="O49" s="7"/>
      <c r="P49" s="7"/>
      <c r="Q49" s="7"/>
      <c r="R49" s="7"/>
      <c r="S49" s="7"/>
      <c r="T49" s="7"/>
      <c r="U49" s="7"/>
      <c r="V49" s="7"/>
    </row>
    <row r="50" spans="1:22" ht="13.5" customHeight="1">
      <c r="A50" s="6" t="s">
        <v>1022</v>
      </c>
      <c r="B50" s="16" t="s">
        <v>1023</v>
      </c>
      <c r="C50" s="12">
        <v>41.67</v>
      </c>
      <c r="D50" s="12">
        <f t="shared" si="1"/>
        <v>37.5</v>
      </c>
      <c r="E50" s="36" t="s">
        <v>971</v>
      </c>
      <c r="F50" s="36" t="s">
        <v>1312</v>
      </c>
      <c r="G50" s="7"/>
      <c r="H50" s="7"/>
      <c r="I50" s="7"/>
      <c r="J50" s="7"/>
      <c r="K50" s="7"/>
      <c r="L50" s="7"/>
      <c r="M50" s="7"/>
      <c r="N50" s="7"/>
      <c r="O50" s="7"/>
      <c r="P50" s="7"/>
      <c r="Q50" s="7"/>
      <c r="R50" s="7"/>
      <c r="S50" s="7"/>
      <c r="T50" s="7"/>
      <c r="U50" s="7"/>
      <c r="V50" s="7"/>
    </row>
    <row r="51" spans="1:22" ht="13.5" customHeight="1">
      <c r="A51" s="6" t="s">
        <v>1024</v>
      </c>
      <c r="B51" s="16" t="s">
        <v>1025</v>
      </c>
      <c r="C51" s="12">
        <v>2500</v>
      </c>
      <c r="D51" s="12">
        <f t="shared" si="1"/>
        <v>2250</v>
      </c>
      <c r="E51" s="36" t="s">
        <v>968</v>
      </c>
      <c r="F51" s="36" t="s">
        <v>1310</v>
      </c>
      <c r="G51" s="7"/>
      <c r="H51" s="7"/>
      <c r="I51" s="7"/>
      <c r="J51" s="7"/>
      <c r="K51" s="7"/>
      <c r="L51" s="7"/>
      <c r="M51" s="7"/>
      <c r="N51" s="7"/>
      <c r="O51" s="7"/>
      <c r="P51" s="7"/>
      <c r="Q51" s="7"/>
      <c r="R51" s="7"/>
      <c r="S51" s="7"/>
      <c r="T51" s="7"/>
      <c r="U51" s="7"/>
      <c r="V51" s="7"/>
    </row>
    <row r="52" spans="1:22" ht="13.5" customHeight="1">
      <c r="A52" s="6" t="s">
        <v>1026</v>
      </c>
      <c r="B52" s="16" t="s">
        <v>1027</v>
      </c>
      <c r="C52" s="12">
        <v>41.67</v>
      </c>
      <c r="D52" s="12">
        <f t="shared" si="1"/>
        <v>37.5</v>
      </c>
      <c r="E52" s="36" t="s">
        <v>971</v>
      </c>
      <c r="F52" s="36" t="s">
        <v>1312</v>
      </c>
      <c r="G52" s="7"/>
      <c r="H52" s="7"/>
      <c r="I52" s="7"/>
      <c r="J52" s="7"/>
      <c r="K52" s="7"/>
      <c r="L52" s="7"/>
      <c r="M52" s="7"/>
      <c r="N52" s="7"/>
      <c r="O52" s="7"/>
      <c r="P52" s="7"/>
      <c r="Q52" s="7"/>
      <c r="R52" s="7"/>
      <c r="S52" s="7"/>
      <c r="T52" s="7"/>
      <c r="U52" s="7"/>
      <c r="V52" s="7"/>
    </row>
    <row r="53" spans="1:22" ht="13.5" customHeight="1">
      <c r="A53" s="6" t="s">
        <v>1028</v>
      </c>
      <c r="B53" s="15" t="s">
        <v>1029</v>
      </c>
      <c r="C53" s="12">
        <v>250</v>
      </c>
      <c r="D53" s="12">
        <f t="shared" si="1"/>
        <v>225</v>
      </c>
      <c r="E53" s="36" t="s">
        <v>968</v>
      </c>
      <c r="F53" s="36" t="s">
        <v>1310</v>
      </c>
      <c r="G53" s="7"/>
      <c r="H53" s="7"/>
      <c r="I53" s="7"/>
      <c r="J53" s="7"/>
      <c r="K53" s="7"/>
      <c r="L53" s="7"/>
      <c r="M53" s="7"/>
      <c r="N53" s="7"/>
      <c r="O53" s="7"/>
      <c r="P53" s="7"/>
      <c r="Q53" s="7"/>
      <c r="R53" s="7"/>
      <c r="S53" s="7"/>
      <c r="T53" s="7"/>
      <c r="U53" s="7"/>
      <c r="V53" s="7"/>
    </row>
    <row r="54" spans="1:22" ht="13.5" customHeight="1">
      <c r="A54" s="6" t="s">
        <v>1030</v>
      </c>
      <c r="B54" s="16" t="s">
        <v>1031</v>
      </c>
      <c r="C54" s="12">
        <v>4.17</v>
      </c>
      <c r="D54" s="12">
        <f t="shared" si="1"/>
        <v>3.75</v>
      </c>
      <c r="E54" s="36" t="s">
        <v>971</v>
      </c>
      <c r="F54" s="36" t="s">
        <v>1312</v>
      </c>
      <c r="G54" s="7"/>
      <c r="H54" s="7"/>
      <c r="I54" s="7"/>
      <c r="J54" s="7"/>
      <c r="K54" s="7"/>
      <c r="L54" s="7"/>
      <c r="M54" s="7"/>
      <c r="N54" s="7"/>
      <c r="O54" s="7"/>
      <c r="P54" s="7"/>
      <c r="Q54" s="7"/>
      <c r="R54" s="7"/>
      <c r="S54" s="7"/>
      <c r="T54" s="7"/>
      <c r="U54" s="7"/>
      <c r="V54" s="7"/>
    </row>
    <row r="55" spans="1:22" s="86" customFormat="1" ht="25.5" customHeight="1">
      <c r="A55" s="81" t="s">
        <v>1032</v>
      </c>
      <c r="B55" s="82" t="s">
        <v>1033</v>
      </c>
      <c r="C55" s="83">
        <v>15000</v>
      </c>
      <c r="D55" s="83">
        <f t="shared" si="1"/>
        <v>13500</v>
      </c>
      <c r="E55" s="84" t="s">
        <v>968</v>
      </c>
      <c r="F55" s="84" t="s">
        <v>1310</v>
      </c>
      <c r="G55" s="85"/>
      <c r="H55" s="85"/>
      <c r="I55" s="85"/>
      <c r="J55" s="85"/>
      <c r="K55" s="85"/>
      <c r="L55" s="85"/>
      <c r="M55" s="85"/>
      <c r="N55" s="85"/>
      <c r="O55" s="85"/>
      <c r="P55" s="85"/>
      <c r="Q55" s="85"/>
      <c r="R55" s="85"/>
      <c r="S55" s="85"/>
      <c r="T55" s="85"/>
      <c r="U55" s="85"/>
      <c r="V55" s="85"/>
    </row>
    <row r="56" spans="1:22" ht="13.5" customHeight="1">
      <c r="A56" s="6" t="s">
        <v>1034</v>
      </c>
      <c r="B56" s="16" t="s">
        <v>1035</v>
      </c>
      <c r="C56" s="12">
        <v>250</v>
      </c>
      <c r="D56" s="12">
        <f t="shared" si="1"/>
        <v>225</v>
      </c>
      <c r="E56" s="36" t="s">
        <v>971</v>
      </c>
      <c r="F56" s="36" t="s">
        <v>1312</v>
      </c>
      <c r="G56" s="7"/>
      <c r="H56" s="7"/>
      <c r="I56" s="7"/>
      <c r="J56" s="7"/>
      <c r="K56" s="7"/>
      <c r="L56" s="7"/>
      <c r="M56" s="7"/>
      <c r="N56" s="7"/>
      <c r="O56" s="7"/>
      <c r="P56" s="7"/>
      <c r="Q56" s="7"/>
      <c r="R56" s="7"/>
      <c r="S56" s="7"/>
      <c r="T56" s="7"/>
      <c r="U56" s="7"/>
      <c r="V56" s="7"/>
    </row>
    <row r="57" spans="1:22" s="86" customFormat="1" ht="27" customHeight="1">
      <c r="A57" s="92" t="s">
        <v>1036</v>
      </c>
      <c r="B57" s="93"/>
      <c r="C57" s="93"/>
      <c r="D57" s="93"/>
      <c r="E57" s="94"/>
      <c r="F57" s="94"/>
      <c r="G57" s="85"/>
      <c r="H57" s="85"/>
      <c r="I57" s="85"/>
      <c r="J57" s="85"/>
      <c r="K57" s="85"/>
      <c r="L57" s="85"/>
      <c r="M57" s="85"/>
      <c r="N57" s="85"/>
      <c r="O57" s="85"/>
      <c r="P57" s="85"/>
      <c r="Q57" s="85"/>
      <c r="R57" s="85"/>
      <c r="S57" s="85"/>
      <c r="T57" s="85"/>
      <c r="U57" s="85"/>
      <c r="V57" s="85"/>
    </row>
    <row r="58" spans="1:22" ht="13.5" customHeight="1">
      <c r="A58" s="8" t="s">
        <v>1037</v>
      </c>
      <c r="B58" s="6"/>
      <c r="C58" s="12"/>
      <c r="D58" s="12"/>
      <c r="E58" s="38"/>
      <c r="F58" s="38"/>
      <c r="G58" s="7"/>
      <c r="H58" s="7"/>
      <c r="I58" s="7"/>
      <c r="J58" s="7"/>
      <c r="K58" s="7"/>
      <c r="L58" s="7"/>
      <c r="M58" s="7"/>
      <c r="N58" s="7"/>
      <c r="O58" s="7"/>
      <c r="P58" s="7"/>
      <c r="Q58" s="7"/>
      <c r="R58" s="7"/>
      <c r="S58" s="7"/>
      <c r="T58" s="7"/>
      <c r="U58" s="7"/>
      <c r="V58" s="7"/>
    </row>
    <row r="59" spans="1:22" ht="13.5" customHeight="1">
      <c r="A59" s="8" t="s">
        <v>961</v>
      </c>
      <c r="B59" s="8" t="s">
        <v>0</v>
      </c>
      <c r="C59" s="35" t="s">
        <v>1</v>
      </c>
      <c r="D59" s="35" t="s">
        <v>962</v>
      </c>
      <c r="E59" s="35" t="s">
        <v>965</v>
      </c>
      <c r="F59" s="35" t="s">
        <v>1311</v>
      </c>
      <c r="G59" s="9"/>
      <c r="H59" s="9"/>
      <c r="I59" s="9"/>
      <c r="J59" s="9"/>
      <c r="K59" s="9"/>
      <c r="L59" s="9"/>
      <c r="M59" s="9"/>
      <c r="N59" s="9"/>
      <c r="O59" s="9"/>
      <c r="P59" s="9"/>
      <c r="Q59" s="9"/>
      <c r="R59" s="9"/>
      <c r="S59" s="9"/>
      <c r="T59" s="9"/>
      <c r="U59" s="9"/>
      <c r="V59" s="9"/>
    </row>
    <row r="60" spans="1:22" ht="13.5" customHeight="1">
      <c r="A60" s="6" t="s">
        <v>1038</v>
      </c>
      <c r="B60" s="10" t="s">
        <v>1039</v>
      </c>
      <c r="C60" s="12">
        <v>1295</v>
      </c>
      <c r="D60" s="12">
        <f t="shared" ref="D60:D93" si="2">ROUND(C60*0.9,2)</f>
        <v>1165.5</v>
      </c>
      <c r="E60" s="36" t="s">
        <v>968</v>
      </c>
      <c r="F60" s="36" t="s">
        <v>1310</v>
      </c>
      <c r="G60" s="7"/>
      <c r="H60" s="7"/>
      <c r="I60" s="7"/>
      <c r="J60" s="7"/>
      <c r="K60" s="7"/>
      <c r="L60" s="7"/>
      <c r="M60" s="7"/>
      <c r="N60" s="7"/>
      <c r="O60" s="7"/>
      <c r="P60" s="7"/>
      <c r="Q60" s="7"/>
      <c r="R60" s="7"/>
      <c r="S60" s="7"/>
      <c r="T60" s="7"/>
      <c r="U60" s="7"/>
      <c r="V60" s="7"/>
    </row>
    <row r="61" spans="1:22" ht="13.5" customHeight="1">
      <c r="A61" s="6" t="s">
        <v>1040</v>
      </c>
      <c r="B61" s="51" t="s">
        <v>1041</v>
      </c>
      <c r="C61" s="12">
        <v>21.58</v>
      </c>
      <c r="D61" s="12">
        <f t="shared" si="2"/>
        <v>19.420000000000002</v>
      </c>
      <c r="E61" s="36" t="s">
        <v>971</v>
      </c>
      <c r="F61" s="36" t="s">
        <v>1312</v>
      </c>
      <c r="G61" s="7"/>
      <c r="H61" s="7"/>
      <c r="I61" s="7"/>
      <c r="J61" s="7"/>
      <c r="K61" s="7"/>
      <c r="L61" s="7"/>
      <c r="M61" s="7"/>
      <c r="N61" s="7"/>
      <c r="O61" s="7"/>
      <c r="P61" s="7"/>
      <c r="Q61" s="7"/>
      <c r="R61" s="7"/>
      <c r="S61" s="7"/>
      <c r="T61" s="7"/>
      <c r="U61" s="7"/>
      <c r="V61" s="7"/>
    </row>
    <row r="62" spans="1:22" ht="13.5" customHeight="1">
      <c r="A62" s="6" t="s">
        <v>1042</v>
      </c>
      <c r="B62" s="51" t="s">
        <v>1043</v>
      </c>
      <c r="C62" s="12">
        <v>55</v>
      </c>
      <c r="D62" s="12">
        <f t="shared" si="2"/>
        <v>49.5</v>
      </c>
      <c r="E62" s="36" t="s">
        <v>1015</v>
      </c>
      <c r="F62" s="36" t="s">
        <v>1312</v>
      </c>
      <c r="G62" s="7"/>
      <c r="H62" s="7"/>
      <c r="I62" s="7"/>
      <c r="J62" s="7"/>
      <c r="K62" s="7"/>
      <c r="L62" s="7"/>
      <c r="M62" s="7"/>
      <c r="N62" s="7"/>
      <c r="O62" s="7"/>
      <c r="P62" s="7"/>
      <c r="Q62" s="7"/>
      <c r="R62" s="7"/>
      <c r="S62" s="7"/>
      <c r="T62" s="7"/>
      <c r="U62" s="7"/>
      <c r="V62" s="7"/>
    </row>
    <row r="63" spans="1:22" ht="13.5" customHeight="1">
      <c r="A63" s="6" t="s">
        <v>1044</v>
      </c>
      <c r="B63" s="51" t="s">
        <v>1045</v>
      </c>
      <c r="C63" s="12">
        <v>110</v>
      </c>
      <c r="D63" s="12">
        <f t="shared" si="2"/>
        <v>99</v>
      </c>
      <c r="E63" s="36" t="s">
        <v>1046</v>
      </c>
      <c r="F63" s="36" t="s">
        <v>1314</v>
      </c>
      <c r="G63" s="7"/>
      <c r="H63" s="7"/>
      <c r="I63" s="7"/>
      <c r="J63" s="7"/>
      <c r="K63" s="7"/>
      <c r="L63" s="7"/>
      <c r="M63" s="7"/>
      <c r="N63" s="7"/>
      <c r="O63" s="7"/>
      <c r="P63" s="7"/>
      <c r="Q63" s="7"/>
      <c r="R63" s="7"/>
      <c r="S63" s="7"/>
      <c r="T63" s="7"/>
      <c r="U63" s="7"/>
      <c r="V63" s="7"/>
    </row>
    <row r="64" spans="1:22" ht="13.5" customHeight="1">
      <c r="A64" s="6" t="s">
        <v>1047</v>
      </c>
      <c r="B64" s="51" t="s">
        <v>1048</v>
      </c>
      <c r="C64" s="12">
        <v>625</v>
      </c>
      <c r="D64" s="12">
        <f t="shared" si="2"/>
        <v>562.5</v>
      </c>
      <c r="E64" s="36" t="s">
        <v>968</v>
      </c>
      <c r="F64" s="36" t="s">
        <v>1310</v>
      </c>
      <c r="G64" s="7"/>
      <c r="H64" s="7"/>
      <c r="I64" s="7"/>
      <c r="J64" s="7"/>
      <c r="K64" s="7"/>
      <c r="L64" s="7"/>
      <c r="M64" s="7"/>
      <c r="N64" s="7"/>
      <c r="O64" s="7"/>
      <c r="P64" s="7"/>
      <c r="Q64" s="7"/>
      <c r="R64" s="7"/>
      <c r="S64" s="7"/>
      <c r="T64" s="7"/>
      <c r="U64" s="7"/>
      <c r="V64" s="7"/>
    </row>
    <row r="65" spans="1:22" ht="14.4" customHeight="1">
      <c r="A65" s="6" t="s">
        <v>1049</v>
      </c>
      <c r="B65" s="51" t="s">
        <v>1050</v>
      </c>
      <c r="C65" s="12">
        <v>8.33</v>
      </c>
      <c r="D65" s="12">
        <f t="shared" si="2"/>
        <v>7.5</v>
      </c>
      <c r="E65" s="36" t="s">
        <v>971</v>
      </c>
      <c r="F65" s="36" t="s">
        <v>1312</v>
      </c>
      <c r="G65" s="7"/>
      <c r="H65" s="7"/>
      <c r="I65" s="7"/>
      <c r="J65" s="7"/>
      <c r="K65" s="7"/>
      <c r="L65" s="7"/>
      <c r="M65" s="7"/>
      <c r="N65" s="7"/>
      <c r="O65" s="7"/>
      <c r="P65" s="7"/>
      <c r="Q65" s="7"/>
      <c r="R65" s="7"/>
      <c r="S65" s="7"/>
      <c r="T65" s="7"/>
      <c r="U65" s="7"/>
      <c r="V65" s="7"/>
    </row>
    <row r="66" spans="1:22" s="86" customFormat="1" ht="24" customHeight="1">
      <c r="A66" s="81" t="s">
        <v>1051</v>
      </c>
      <c r="B66" s="90" t="s">
        <v>1052</v>
      </c>
      <c r="C66" s="83">
        <v>35</v>
      </c>
      <c r="D66" s="83">
        <f t="shared" si="2"/>
        <v>31.5</v>
      </c>
      <c r="E66" s="84" t="s">
        <v>1015</v>
      </c>
      <c r="F66" s="84" t="s">
        <v>1312</v>
      </c>
      <c r="G66" s="85"/>
      <c r="H66" s="85"/>
      <c r="I66" s="85"/>
      <c r="J66" s="85"/>
      <c r="K66" s="85"/>
      <c r="L66" s="85"/>
      <c r="M66" s="85"/>
      <c r="N66" s="85"/>
      <c r="O66" s="85"/>
      <c r="P66" s="85"/>
      <c r="Q66" s="85"/>
      <c r="R66" s="85"/>
      <c r="S66" s="85"/>
      <c r="T66" s="85"/>
      <c r="U66" s="85"/>
      <c r="V66" s="85"/>
    </row>
    <row r="67" spans="1:22" ht="13.5" customHeight="1">
      <c r="A67" s="13" t="s">
        <v>1053</v>
      </c>
      <c r="B67" s="68" t="s">
        <v>1054</v>
      </c>
      <c r="C67" s="12">
        <v>70</v>
      </c>
      <c r="D67" s="12">
        <f t="shared" si="2"/>
        <v>63</v>
      </c>
      <c r="E67" s="36" t="s">
        <v>1046</v>
      </c>
      <c r="F67" s="36" t="s">
        <v>1314</v>
      </c>
      <c r="G67" s="7"/>
      <c r="H67" s="7"/>
      <c r="I67" s="7"/>
      <c r="J67" s="7"/>
      <c r="K67" s="7"/>
      <c r="L67" s="7"/>
      <c r="M67" s="7"/>
      <c r="N67" s="7"/>
      <c r="O67" s="7"/>
      <c r="P67" s="7"/>
      <c r="Q67" s="7"/>
      <c r="R67" s="7"/>
      <c r="S67" s="7"/>
      <c r="T67" s="7"/>
      <c r="U67" s="7"/>
      <c r="V67" s="7"/>
    </row>
    <row r="68" spans="1:22" ht="13.5" customHeight="1">
      <c r="A68" s="6" t="s">
        <v>1055</v>
      </c>
      <c r="B68" s="15" t="s">
        <v>1056</v>
      </c>
      <c r="C68" s="12">
        <v>2495</v>
      </c>
      <c r="D68" s="12">
        <f t="shared" si="2"/>
        <v>2245.5</v>
      </c>
      <c r="E68" s="36" t="s">
        <v>968</v>
      </c>
      <c r="F68" s="36" t="s">
        <v>1310</v>
      </c>
      <c r="G68" s="7"/>
      <c r="H68" s="7"/>
      <c r="I68" s="7"/>
      <c r="J68" s="7"/>
      <c r="K68" s="7"/>
      <c r="L68" s="7"/>
      <c r="M68" s="7"/>
      <c r="N68" s="7"/>
      <c r="O68" s="7"/>
      <c r="P68" s="7"/>
      <c r="Q68" s="7"/>
      <c r="R68" s="7"/>
      <c r="S68" s="7"/>
      <c r="T68" s="7"/>
      <c r="U68" s="7"/>
      <c r="V68" s="7"/>
    </row>
    <row r="69" spans="1:22" ht="13.5" customHeight="1">
      <c r="A69" s="6" t="s">
        <v>1057</v>
      </c>
      <c r="B69" s="16" t="s">
        <v>1058</v>
      </c>
      <c r="C69" s="12">
        <v>41.58</v>
      </c>
      <c r="D69" s="12">
        <f t="shared" si="2"/>
        <v>37.42</v>
      </c>
      <c r="E69" s="36" t="s">
        <v>971</v>
      </c>
      <c r="F69" s="36" t="s">
        <v>1312</v>
      </c>
      <c r="G69" s="7"/>
      <c r="H69" s="7"/>
      <c r="I69" s="7"/>
      <c r="J69" s="7"/>
      <c r="K69" s="7"/>
      <c r="L69" s="7"/>
      <c r="M69" s="7"/>
      <c r="N69" s="7"/>
      <c r="O69" s="7"/>
      <c r="P69" s="7"/>
      <c r="Q69" s="7"/>
      <c r="R69" s="7"/>
      <c r="S69" s="7"/>
      <c r="T69" s="7"/>
      <c r="U69" s="7"/>
      <c r="V69" s="7"/>
    </row>
    <row r="70" spans="1:22" s="86" customFormat="1" ht="27" customHeight="1">
      <c r="A70" s="92" t="s">
        <v>1036</v>
      </c>
      <c r="B70" s="93"/>
      <c r="C70" s="93"/>
      <c r="D70" s="93"/>
      <c r="E70" s="94"/>
      <c r="F70" s="94"/>
      <c r="G70" s="85"/>
      <c r="H70" s="85"/>
      <c r="I70" s="85"/>
      <c r="J70" s="85"/>
      <c r="K70" s="85"/>
      <c r="L70" s="85"/>
      <c r="M70" s="85"/>
      <c r="N70" s="85"/>
      <c r="O70" s="85"/>
      <c r="P70" s="85"/>
      <c r="Q70" s="85"/>
      <c r="R70" s="85"/>
      <c r="S70" s="85"/>
      <c r="T70" s="85"/>
      <c r="U70" s="85"/>
      <c r="V70" s="85"/>
    </row>
    <row r="71" spans="1:22" ht="13.5" customHeight="1">
      <c r="A71" s="8" t="s">
        <v>961</v>
      </c>
      <c r="B71" s="8" t="s">
        <v>0</v>
      </c>
      <c r="C71" s="35" t="s">
        <v>1</v>
      </c>
      <c r="D71" s="35" t="s">
        <v>962</v>
      </c>
      <c r="E71" s="35" t="s">
        <v>965</v>
      </c>
      <c r="F71" s="35" t="s">
        <v>1311</v>
      </c>
      <c r="G71" s="9"/>
      <c r="H71" s="9"/>
      <c r="I71" s="9"/>
      <c r="J71" s="9"/>
      <c r="K71" s="9"/>
      <c r="L71" s="9"/>
      <c r="M71" s="9"/>
      <c r="N71" s="9"/>
      <c r="O71" s="9"/>
      <c r="P71" s="9"/>
      <c r="Q71" s="9"/>
      <c r="R71" s="9"/>
      <c r="S71" s="9"/>
      <c r="T71" s="9"/>
      <c r="U71" s="9"/>
      <c r="V71" s="9"/>
    </row>
    <row r="72" spans="1:22" s="86" customFormat="1" ht="25">
      <c r="A72" s="81" t="s">
        <v>1059</v>
      </c>
      <c r="B72" s="90" t="s">
        <v>1060</v>
      </c>
      <c r="C72" s="83">
        <v>98</v>
      </c>
      <c r="D72" s="83">
        <f t="shared" si="2"/>
        <v>88.2</v>
      </c>
      <c r="E72" s="84" t="s">
        <v>1015</v>
      </c>
      <c r="F72" s="84" t="s">
        <v>1312</v>
      </c>
      <c r="G72" s="85"/>
      <c r="H72" s="85"/>
      <c r="I72" s="85"/>
      <c r="J72" s="85"/>
      <c r="K72" s="85"/>
      <c r="L72" s="85"/>
      <c r="M72" s="85"/>
      <c r="N72" s="85"/>
      <c r="O72" s="85"/>
      <c r="P72" s="85"/>
      <c r="Q72" s="85"/>
      <c r="R72" s="85"/>
      <c r="S72" s="85"/>
      <c r="T72" s="85"/>
      <c r="U72" s="85"/>
      <c r="V72" s="85"/>
    </row>
    <row r="73" spans="1:22" s="86" customFormat="1" ht="25">
      <c r="A73" s="81" t="s">
        <v>1061</v>
      </c>
      <c r="B73" s="91" t="s">
        <v>1062</v>
      </c>
      <c r="C73" s="83">
        <v>196</v>
      </c>
      <c r="D73" s="83">
        <f t="shared" si="2"/>
        <v>176.4</v>
      </c>
      <c r="E73" s="84" t="s">
        <v>1046</v>
      </c>
      <c r="F73" s="84" t="s">
        <v>1314</v>
      </c>
      <c r="G73" s="85"/>
      <c r="H73" s="85"/>
      <c r="I73" s="85"/>
      <c r="J73" s="85"/>
      <c r="K73" s="85"/>
      <c r="L73" s="85"/>
      <c r="M73" s="85"/>
      <c r="N73" s="85"/>
      <c r="O73" s="85"/>
      <c r="P73" s="85"/>
      <c r="Q73" s="85"/>
      <c r="R73" s="85"/>
      <c r="S73" s="85"/>
      <c r="T73" s="85"/>
      <c r="U73" s="85"/>
      <c r="V73" s="85"/>
    </row>
    <row r="74" spans="1:22" ht="13.5" customHeight="1">
      <c r="A74" s="6" t="s">
        <v>1063</v>
      </c>
      <c r="B74" s="15" t="s">
        <v>1064</v>
      </c>
      <c r="C74" s="12">
        <v>1250</v>
      </c>
      <c r="D74" s="12">
        <f t="shared" si="2"/>
        <v>1125</v>
      </c>
      <c r="E74" s="36" t="s">
        <v>968</v>
      </c>
      <c r="F74" s="36" t="s">
        <v>1310</v>
      </c>
      <c r="G74" s="7"/>
      <c r="H74" s="7"/>
      <c r="I74" s="7"/>
      <c r="J74" s="7"/>
      <c r="K74" s="7"/>
      <c r="L74" s="7"/>
      <c r="M74" s="7"/>
      <c r="N74" s="7"/>
      <c r="O74" s="7"/>
      <c r="P74" s="7"/>
      <c r="Q74" s="7"/>
      <c r="R74" s="7"/>
      <c r="S74" s="7"/>
      <c r="T74" s="7"/>
      <c r="U74" s="7"/>
      <c r="V74" s="7"/>
    </row>
    <row r="75" spans="1:22" ht="13.5" customHeight="1">
      <c r="A75" s="6" t="s">
        <v>1065</v>
      </c>
      <c r="B75" s="16" t="s">
        <v>1066</v>
      </c>
      <c r="C75" s="12">
        <v>20.83</v>
      </c>
      <c r="D75" s="12">
        <f t="shared" si="2"/>
        <v>18.75</v>
      </c>
      <c r="E75" s="36" t="s">
        <v>971</v>
      </c>
      <c r="F75" s="36" t="s">
        <v>1312</v>
      </c>
      <c r="G75" s="7"/>
      <c r="H75" s="7"/>
      <c r="I75" s="7"/>
      <c r="J75" s="7"/>
      <c r="K75" s="7"/>
      <c r="L75" s="7"/>
      <c r="M75" s="7"/>
      <c r="N75" s="7"/>
      <c r="O75" s="7"/>
      <c r="P75" s="7"/>
      <c r="Q75" s="7"/>
      <c r="R75" s="7"/>
      <c r="S75" s="7"/>
      <c r="T75" s="7"/>
      <c r="U75" s="7"/>
      <c r="V75" s="7"/>
    </row>
    <row r="76" spans="1:22" ht="13.5" customHeight="1">
      <c r="A76" s="13" t="s">
        <v>1067</v>
      </c>
      <c r="B76" s="52" t="s">
        <v>1068</v>
      </c>
      <c r="C76" s="12">
        <v>70</v>
      </c>
      <c r="D76" s="12">
        <f t="shared" si="2"/>
        <v>63</v>
      </c>
      <c r="E76" s="36" t="s">
        <v>1015</v>
      </c>
      <c r="F76" s="36" t="s">
        <v>1312</v>
      </c>
      <c r="G76" s="7"/>
      <c r="H76" s="7"/>
      <c r="I76" s="7"/>
      <c r="J76" s="7"/>
      <c r="K76" s="7"/>
      <c r="L76" s="7"/>
      <c r="M76" s="7"/>
      <c r="N76" s="7"/>
      <c r="O76" s="7"/>
      <c r="P76" s="7"/>
      <c r="Q76" s="7"/>
      <c r="R76" s="7"/>
      <c r="S76" s="7"/>
      <c r="T76" s="7"/>
      <c r="U76" s="7"/>
      <c r="V76" s="7"/>
    </row>
    <row r="77" spans="1:22" s="86" customFormat="1" ht="25">
      <c r="A77" s="81" t="s">
        <v>1069</v>
      </c>
      <c r="B77" s="91" t="s">
        <v>1070</v>
      </c>
      <c r="C77" s="83">
        <v>140</v>
      </c>
      <c r="D77" s="83">
        <f t="shared" si="2"/>
        <v>126</v>
      </c>
      <c r="E77" s="84" t="s">
        <v>1046</v>
      </c>
      <c r="F77" s="84" t="s">
        <v>1314</v>
      </c>
      <c r="G77" s="85"/>
      <c r="H77" s="85"/>
      <c r="I77" s="85"/>
      <c r="J77" s="85"/>
      <c r="K77" s="85"/>
      <c r="L77" s="85"/>
      <c r="M77" s="85"/>
      <c r="N77" s="85"/>
      <c r="O77" s="85"/>
      <c r="P77" s="85"/>
      <c r="Q77" s="85"/>
      <c r="R77" s="85"/>
      <c r="S77" s="85"/>
      <c r="T77" s="85"/>
      <c r="U77" s="85"/>
      <c r="V77" s="85"/>
    </row>
    <row r="78" spans="1:22" ht="13.5" customHeight="1">
      <c r="A78" s="6" t="s">
        <v>1071</v>
      </c>
      <c r="B78" s="16" t="s">
        <v>1072</v>
      </c>
      <c r="C78" s="12">
        <v>6995</v>
      </c>
      <c r="D78" s="12">
        <f t="shared" si="2"/>
        <v>6295.5</v>
      </c>
      <c r="E78" s="36" t="s">
        <v>968</v>
      </c>
      <c r="F78" s="36" t="s">
        <v>1310</v>
      </c>
      <c r="G78" s="7"/>
      <c r="H78" s="7"/>
      <c r="I78" s="7"/>
      <c r="J78" s="7"/>
      <c r="K78" s="7"/>
      <c r="L78" s="7"/>
      <c r="M78" s="7"/>
      <c r="N78" s="7"/>
      <c r="O78" s="7"/>
      <c r="P78" s="7"/>
      <c r="Q78" s="7"/>
      <c r="R78" s="7"/>
      <c r="S78" s="7"/>
      <c r="T78" s="7"/>
      <c r="U78" s="7"/>
      <c r="V78" s="7"/>
    </row>
    <row r="79" spans="1:22" ht="13.5" customHeight="1">
      <c r="A79" s="6" t="s">
        <v>1073</v>
      </c>
      <c r="B79" s="16" t="s">
        <v>1074</v>
      </c>
      <c r="C79" s="12">
        <v>116.58</v>
      </c>
      <c r="D79" s="12">
        <f t="shared" si="2"/>
        <v>104.92</v>
      </c>
      <c r="E79" s="36" t="s">
        <v>971</v>
      </c>
      <c r="F79" s="36" t="s">
        <v>1312</v>
      </c>
      <c r="G79" s="7"/>
      <c r="H79" s="7"/>
      <c r="I79" s="7"/>
      <c r="J79" s="7"/>
      <c r="K79" s="7"/>
      <c r="L79" s="7"/>
      <c r="M79" s="7"/>
      <c r="N79" s="7"/>
      <c r="O79" s="7"/>
      <c r="P79" s="7"/>
      <c r="Q79" s="7"/>
      <c r="R79" s="7"/>
      <c r="S79" s="7"/>
      <c r="T79" s="7"/>
      <c r="U79" s="7"/>
      <c r="V79" s="7"/>
    </row>
    <row r="80" spans="1:22" ht="13.5" customHeight="1">
      <c r="A80" s="13" t="s">
        <v>1075</v>
      </c>
      <c r="B80" s="52" t="s">
        <v>1076</v>
      </c>
      <c r="C80" s="12">
        <v>295</v>
      </c>
      <c r="D80" s="12">
        <f t="shared" si="2"/>
        <v>265.5</v>
      </c>
      <c r="E80" s="36" t="s">
        <v>1015</v>
      </c>
      <c r="F80" s="36" t="s">
        <v>1312</v>
      </c>
      <c r="G80" s="7"/>
      <c r="H80" s="7"/>
      <c r="I80" s="7"/>
      <c r="J80" s="7"/>
      <c r="K80" s="7"/>
      <c r="L80" s="7"/>
      <c r="M80" s="7"/>
      <c r="N80" s="7"/>
      <c r="O80" s="7"/>
      <c r="P80" s="7"/>
      <c r="Q80" s="7"/>
      <c r="R80" s="7"/>
      <c r="S80" s="7"/>
      <c r="T80" s="7"/>
      <c r="U80" s="7"/>
      <c r="V80" s="7"/>
    </row>
    <row r="81" spans="1:22" ht="13.5" customHeight="1">
      <c r="A81" s="13" t="s">
        <v>1077</v>
      </c>
      <c r="B81" s="16" t="s">
        <v>1078</v>
      </c>
      <c r="C81" s="12">
        <v>590</v>
      </c>
      <c r="D81" s="12">
        <f t="shared" si="2"/>
        <v>531</v>
      </c>
      <c r="E81" s="36" t="s">
        <v>1046</v>
      </c>
      <c r="F81" s="36" t="s">
        <v>1314</v>
      </c>
      <c r="G81" s="7"/>
      <c r="H81" s="7"/>
      <c r="I81" s="7"/>
      <c r="J81" s="7"/>
      <c r="K81" s="7"/>
      <c r="L81" s="7"/>
      <c r="M81" s="7"/>
      <c r="N81" s="7"/>
      <c r="O81" s="7"/>
      <c r="P81" s="7"/>
      <c r="Q81" s="7"/>
      <c r="R81" s="7"/>
      <c r="S81" s="7"/>
      <c r="T81" s="7"/>
      <c r="U81" s="7"/>
      <c r="V81" s="7"/>
    </row>
    <row r="82" spans="1:22" ht="13.5" customHeight="1">
      <c r="A82" s="6" t="s">
        <v>1079</v>
      </c>
      <c r="B82" s="16" t="s">
        <v>1080</v>
      </c>
      <c r="C82" s="12">
        <v>3495</v>
      </c>
      <c r="D82" s="12">
        <f t="shared" si="2"/>
        <v>3145.5</v>
      </c>
      <c r="E82" s="36" t="s">
        <v>968</v>
      </c>
      <c r="F82" s="36" t="s">
        <v>1310</v>
      </c>
      <c r="G82" s="7"/>
      <c r="H82" s="7"/>
      <c r="I82" s="7"/>
      <c r="J82" s="7"/>
      <c r="K82" s="7"/>
      <c r="L82" s="7"/>
      <c r="M82" s="7"/>
      <c r="N82" s="7"/>
      <c r="O82" s="7"/>
      <c r="P82" s="7"/>
      <c r="Q82" s="7"/>
      <c r="R82" s="7"/>
      <c r="S82" s="7"/>
      <c r="T82" s="7"/>
      <c r="U82" s="7"/>
      <c r="V82" s="7"/>
    </row>
    <row r="83" spans="1:22" ht="13.5" customHeight="1">
      <c r="A83" s="6" t="s">
        <v>1081</v>
      </c>
      <c r="B83" s="16" t="s">
        <v>1082</v>
      </c>
      <c r="C83" s="12">
        <v>58.25</v>
      </c>
      <c r="D83" s="12">
        <f t="shared" si="2"/>
        <v>52.43</v>
      </c>
      <c r="E83" s="36" t="s">
        <v>971</v>
      </c>
      <c r="F83" s="36" t="s">
        <v>1312</v>
      </c>
      <c r="G83" s="7"/>
      <c r="H83" s="7"/>
      <c r="I83" s="7"/>
      <c r="J83" s="7"/>
      <c r="K83" s="7"/>
      <c r="L83" s="7"/>
      <c r="M83" s="7"/>
      <c r="N83" s="7"/>
      <c r="O83" s="7"/>
      <c r="P83" s="7"/>
      <c r="Q83" s="7"/>
      <c r="R83" s="7"/>
      <c r="S83" s="7"/>
      <c r="T83" s="7"/>
      <c r="U83" s="7"/>
      <c r="V83" s="7"/>
    </row>
    <row r="84" spans="1:22" ht="13.5" customHeight="1">
      <c r="A84" s="6" t="s">
        <v>1083</v>
      </c>
      <c r="B84" s="16" t="s">
        <v>1084</v>
      </c>
      <c r="C84" s="12">
        <v>149</v>
      </c>
      <c r="D84" s="12">
        <f t="shared" si="2"/>
        <v>134.1</v>
      </c>
      <c r="E84" s="36" t="s">
        <v>1015</v>
      </c>
      <c r="F84" s="36" t="s">
        <v>1312</v>
      </c>
      <c r="G84" s="7"/>
      <c r="H84" s="7"/>
      <c r="I84" s="7"/>
      <c r="J84" s="7"/>
      <c r="K84" s="7"/>
      <c r="L84" s="7"/>
      <c r="M84" s="7"/>
      <c r="N84" s="7"/>
      <c r="O84" s="7"/>
      <c r="P84" s="7"/>
      <c r="Q84" s="7"/>
      <c r="R84" s="7"/>
      <c r="S84" s="7"/>
      <c r="T84" s="7"/>
      <c r="U84" s="7"/>
      <c r="V84" s="7"/>
    </row>
    <row r="85" spans="1:22" ht="13.5" customHeight="1">
      <c r="A85" s="6" t="s">
        <v>1085</v>
      </c>
      <c r="B85" s="16" t="s">
        <v>1086</v>
      </c>
      <c r="C85" s="12">
        <v>298</v>
      </c>
      <c r="D85" s="12">
        <f t="shared" si="2"/>
        <v>268.2</v>
      </c>
      <c r="E85" s="36" t="s">
        <v>1046</v>
      </c>
      <c r="F85" s="36" t="s">
        <v>1314</v>
      </c>
      <c r="G85" s="7"/>
      <c r="H85" s="7"/>
      <c r="I85" s="7"/>
      <c r="J85" s="7"/>
      <c r="K85" s="7"/>
      <c r="L85" s="7"/>
      <c r="M85" s="7"/>
      <c r="N85" s="7"/>
      <c r="O85" s="7"/>
      <c r="P85" s="7"/>
      <c r="Q85" s="7"/>
      <c r="R85" s="7"/>
      <c r="S85" s="7"/>
      <c r="T85" s="7"/>
      <c r="U85" s="7"/>
      <c r="V85" s="7"/>
    </row>
    <row r="86" spans="1:22" ht="13.5" customHeight="1">
      <c r="A86" s="6" t="s">
        <v>1087</v>
      </c>
      <c r="B86" s="16" t="s">
        <v>1088</v>
      </c>
      <c r="C86" s="12">
        <v>12995</v>
      </c>
      <c r="D86" s="12">
        <f t="shared" si="2"/>
        <v>11695.5</v>
      </c>
      <c r="E86" s="36" t="s">
        <v>968</v>
      </c>
      <c r="F86" s="36" t="s">
        <v>1310</v>
      </c>
      <c r="G86" s="7"/>
      <c r="H86" s="7"/>
      <c r="I86" s="7"/>
      <c r="J86" s="7"/>
      <c r="K86" s="7"/>
      <c r="L86" s="7"/>
      <c r="M86" s="7"/>
      <c r="N86" s="7"/>
      <c r="O86" s="7"/>
      <c r="P86" s="7"/>
      <c r="Q86" s="7"/>
      <c r="R86" s="7"/>
      <c r="S86" s="7"/>
      <c r="T86" s="7"/>
      <c r="U86" s="7"/>
      <c r="V86" s="7"/>
    </row>
    <row r="87" spans="1:22" ht="13.5" customHeight="1">
      <c r="A87" s="6" t="s">
        <v>1089</v>
      </c>
      <c r="B87" s="16" t="s">
        <v>1090</v>
      </c>
      <c r="C87" s="12">
        <v>216.58</v>
      </c>
      <c r="D87" s="12">
        <f t="shared" si="2"/>
        <v>194.92</v>
      </c>
      <c r="E87" s="36" t="s">
        <v>971</v>
      </c>
      <c r="F87" s="36" t="s">
        <v>1312</v>
      </c>
      <c r="G87" s="7"/>
      <c r="H87" s="7"/>
      <c r="I87" s="7"/>
      <c r="J87" s="7"/>
      <c r="K87" s="7"/>
      <c r="L87" s="7"/>
      <c r="M87" s="7"/>
      <c r="N87" s="7"/>
      <c r="O87" s="7"/>
      <c r="P87" s="7"/>
      <c r="Q87" s="7"/>
      <c r="R87" s="7"/>
      <c r="S87" s="7"/>
      <c r="T87" s="7"/>
      <c r="U87" s="7"/>
      <c r="V87" s="7"/>
    </row>
    <row r="88" spans="1:22" ht="13.5" customHeight="1">
      <c r="A88" s="13" t="s">
        <v>1091</v>
      </c>
      <c r="B88" s="16" t="s">
        <v>1092</v>
      </c>
      <c r="C88" s="12">
        <v>560</v>
      </c>
      <c r="D88" s="12">
        <f t="shared" si="2"/>
        <v>504</v>
      </c>
      <c r="E88" s="36" t="s">
        <v>1015</v>
      </c>
      <c r="F88" s="36" t="s">
        <v>1312</v>
      </c>
      <c r="G88" s="7"/>
      <c r="H88" s="7"/>
      <c r="I88" s="7"/>
      <c r="J88" s="7"/>
      <c r="K88" s="7"/>
      <c r="L88" s="7"/>
      <c r="M88" s="7"/>
      <c r="N88" s="7"/>
      <c r="O88" s="7"/>
      <c r="P88" s="7"/>
      <c r="Q88" s="7"/>
      <c r="R88" s="7"/>
      <c r="S88" s="7"/>
      <c r="T88" s="7"/>
      <c r="U88" s="7"/>
      <c r="V88" s="7"/>
    </row>
    <row r="89" spans="1:22" ht="13.5" customHeight="1">
      <c r="A89" s="13" t="s">
        <v>1093</v>
      </c>
      <c r="B89" s="16" t="s">
        <v>1094</v>
      </c>
      <c r="C89" s="12">
        <v>1120</v>
      </c>
      <c r="D89" s="12">
        <f t="shared" si="2"/>
        <v>1008</v>
      </c>
      <c r="E89" s="36" t="s">
        <v>1046</v>
      </c>
      <c r="F89" s="36" t="s">
        <v>1314</v>
      </c>
      <c r="G89" s="7"/>
      <c r="H89" s="7"/>
      <c r="I89" s="7"/>
      <c r="J89" s="7"/>
      <c r="K89" s="7"/>
      <c r="L89" s="7"/>
      <c r="M89" s="7"/>
      <c r="N89" s="7"/>
      <c r="O89" s="7"/>
      <c r="P89" s="7"/>
      <c r="Q89" s="7"/>
      <c r="R89" s="7"/>
      <c r="S89" s="7"/>
      <c r="T89" s="7"/>
      <c r="U89" s="7"/>
      <c r="V89" s="7"/>
    </row>
    <row r="90" spans="1:22" ht="13.5" customHeight="1">
      <c r="A90" s="6" t="s">
        <v>1095</v>
      </c>
      <c r="B90" s="16" t="s">
        <v>1096</v>
      </c>
      <c r="C90" s="12">
        <v>5995</v>
      </c>
      <c r="D90" s="12">
        <f t="shared" si="2"/>
        <v>5395.5</v>
      </c>
      <c r="E90" s="36" t="s">
        <v>968</v>
      </c>
      <c r="F90" s="36" t="s">
        <v>1310</v>
      </c>
      <c r="G90" s="7"/>
      <c r="H90" s="7"/>
      <c r="I90" s="7"/>
      <c r="J90" s="7"/>
      <c r="K90" s="7"/>
      <c r="L90" s="7"/>
      <c r="M90" s="7"/>
      <c r="N90" s="7"/>
      <c r="O90" s="7"/>
      <c r="P90" s="7"/>
      <c r="Q90" s="7"/>
      <c r="R90" s="7"/>
      <c r="S90" s="7"/>
      <c r="T90" s="7"/>
      <c r="U90" s="7"/>
      <c r="V90" s="7"/>
    </row>
    <row r="91" spans="1:22" ht="13.5" customHeight="1">
      <c r="A91" s="13" t="s">
        <v>1097</v>
      </c>
      <c r="B91" s="16" t="s">
        <v>1098</v>
      </c>
      <c r="C91" s="12">
        <v>99.92</v>
      </c>
      <c r="D91" s="12">
        <f t="shared" si="2"/>
        <v>89.93</v>
      </c>
      <c r="E91" s="36" t="s">
        <v>971</v>
      </c>
      <c r="F91" s="36" t="s">
        <v>1312</v>
      </c>
      <c r="G91" s="7"/>
      <c r="H91" s="7"/>
      <c r="I91" s="7"/>
      <c r="J91" s="7"/>
      <c r="K91" s="7"/>
      <c r="L91" s="7"/>
      <c r="M91" s="7"/>
      <c r="N91" s="7"/>
      <c r="O91" s="7"/>
      <c r="P91" s="7"/>
      <c r="Q91" s="7"/>
      <c r="R91" s="7"/>
      <c r="S91" s="7"/>
      <c r="T91" s="7"/>
      <c r="U91" s="7"/>
      <c r="V91" s="7"/>
    </row>
    <row r="92" spans="1:22" ht="13.5" customHeight="1">
      <c r="A92" s="13" t="s">
        <v>1099</v>
      </c>
      <c r="B92" s="11" t="s">
        <v>1100</v>
      </c>
      <c r="C92" s="12">
        <v>258</v>
      </c>
      <c r="D92" s="12">
        <f t="shared" si="2"/>
        <v>232.2</v>
      </c>
      <c r="E92" s="36" t="s">
        <v>1015</v>
      </c>
      <c r="F92" s="36" t="s">
        <v>1312</v>
      </c>
      <c r="G92" s="7"/>
      <c r="H92" s="7"/>
      <c r="I92" s="7"/>
      <c r="J92" s="7"/>
      <c r="K92" s="7"/>
      <c r="L92" s="7"/>
      <c r="M92" s="7"/>
      <c r="N92" s="7"/>
      <c r="O92" s="7"/>
      <c r="P92" s="7"/>
      <c r="Q92" s="7"/>
      <c r="R92" s="7"/>
      <c r="S92" s="7"/>
      <c r="T92" s="7"/>
      <c r="U92" s="7"/>
      <c r="V92" s="7"/>
    </row>
    <row r="93" spans="1:22" ht="13.5" customHeight="1">
      <c r="A93" s="13" t="s">
        <v>1101</v>
      </c>
      <c r="B93" s="11" t="s">
        <v>1102</v>
      </c>
      <c r="C93" s="12">
        <v>516</v>
      </c>
      <c r="D93" s="12">
        <f t="shared" si="2"/>
        <v>464.4</v>
      </c>
      <c r="E93" s="36" t="s">
        <v>1046</v>
      </c>
      <c r="F93" s="36" t="s">
        <v>1314</v>
      </c>
      <c r="G93" s="7"/>
      <c r="H93" s="7"/>
      <c r="I93" s="7"/>
      <c r="J93" s="7"/>
      <c r="K93" s="7"/>
      <c r="L93" s="7"/>
      <c r="M93" s="7"/>
      <c r="N93" s="7"/>
      <c r="O93" s="7"/>
      <c r="P93" s="7"/>
      <c r="Q93" s="7"/>
      <c r="R93" s="7"/>
      <c r="S93" s="7"/>
      <c r="T93" s="7"/>
      <c r="U93" s="7"/>
      <c r="V93" s="7"/>
    </row>
    <row r="94" spans="1:22" s="86" customFormat="1" ht="24.75" customHeight="1">
      <c r="A94" s="92" t="s">
        <v>1103</v>
      </c>
      <c r="B94" s="93"/>
      <c r="C94" s="95"/>
      <c r="D94" s="95"/>
      <c r="E94" s="98"/>
      <c r="F94" s="98"/>
      <c r="G94" s="85"/>
      <c r="H94" s="85"/>
      <c r="I94" s="85"/>
      <c r="J94" s="85"/>
      <c r="K94" s="85"/>
      <c r="L94" s="85"/>
      <c r="M94" s="85"/>
      <c r="N94" s="85"/>
      <c r="O94" s="85"/>
      <c r="P94" s="85"/>
      <c r="Q94" s="85"/>
      <c r="R94" s="85"/>
      <c r="S94" s="85"/>
      <c r="T94" s="85"/>
      <c r="U94" s="85"/>
      <c r="V94" s="85"/>
    </row>
    <row r="95" spans="1:22" ht="13.5" customHeight="1">
      <c r="A95" s="8" t="s">
        <v>961</v>
      </c>
      <c r="B95" s="8" t="s">
        <v>0</v>
      </c>
      <c r="C95" s="35" t="s">
        <v>1</v>
      </c>
      <c r="D95" s="35" t="s">
        <v>962</v>
      </c>
      <c r="E95" s="35" t="s">
        <v>965</v>
      </c>
      <c r="F95" s="35" t="s">
        <v>1311</v>
      </c>
      <c r="G95" s="9"/>
      <c r="H95" s="9"/>
      <c r="I95" s="9"/>
      <c r="J95" s="9"/>
      <c r="K95" s="9"/>
      <c r="L95" s="9"/>
      <c r="M95" s="9"/>
      <c r="N95" s="9"/>
      <c r="O95" s="9"/>
      <c r="P95" s="9"/>
      <c r="Q95" s="9"/>
      <c r="R95" s="9"/>
      <c r="S95" s="9"/>
      <c r="T95" s="9"/>
      <c r="U95" s="9"/>
      <c r="V95" s="9"/>
    </row>
    <row r="96" spans="1:22" ht="13.5" customHeight="1">
      <c r="A96" s="6" t="s">
        <v>1104</v>
      </c>
      <c r="B96" s="11" t="s">
        <v>1105</v>
      </c>
      <c r="C96" s="12">
        <v>1995</v>
      </c>
      <c r="D96" s="12">
        <f t="shared" ref="D96:D109" si="3">ROUND(C96*0.9,2)</f>
        <v>1795.5</v>
      </c>
      <c r="E96" s="36" t="s">
        <v>968</v>
      </c>
      <c r="F96" s="36" t="s">
        <v>1310</v>
      </c>
      <c r="G96" s="7"/>
      <c r="H96" s="7"/>
      <c r="I96" s="7"/>
      <c r="J96" s="7"/>
      <c r="K96" s="7"/>
      <c r="L96" s="7"/>
      <c r="M96" s="7"/>
      <c r="N96" s="7"/>
      <c r="O96" s="7"/>
      <c r="P96" s="7"/>
      <c r="Q96" s="7"/>
      <c r="R96" s="7"/>
      <c r="S96" s="7"/>
      <c r="T96" s="7"/>
      <c r="U96" s="7"/>
      <c r="V96" s="7"/>
    </row>
    <row r="97" spans="1:22" ht="13.5" customHeight="1">
      <c r="A97" s="6" t="s">
        <v>1106</v>
      </c>
      <c r="B97" s="16" t="s">
        <v>1107</v>
      </c>
      <c r="C97" s="12">
        <v>33.25</v>
      </c>
      <c r="D97" s="12">
        <f t="shared" si="3"/>
        <v>29.93</v>
      </c>
      <c r="E97" s="36" t="s">
        <v>971</v>
      </c>
      <c r="F97" s="36" t="s">
        <v>1312</v>
      </c>
      <c r="G97" s="7"/>
      <c r="H97" s="7"/>
      <c r="I97" s="7"/>
      <c r="J97" s="7"/>
      <c r="K97" s="7"/>
      <c r="L97" s="7"/>
      <c r="M97" s="7"/>
      <c r="N97" s="7"/>
      <c r="O97" s="7"/>
      <c r="P97" s="7"/>
      <c r="Q97" s="7"/>
      <c r="R97" s="7"/>
      <c r="S97" s="7"/>
      <c r="T97" s="7"/>
      <c r="U97" s="7"/>
      <c r="V97" s="7"/>
    </row>
    <row r="98" spans="1:22" ht="13.5" customHeight="1">
      <c r="A98" s="6" t="s">
        <v>1108</v>
      </c>
      <c r="B98" s="16" t="s">
        <v>1109</v>
      </c>
      <c r="C98" s="12">
        <v>2495</v>
      </c>
      <c r="D98" s="12">
        <f t="shared" si="3"/>
        <v>2245.5</v>
      </c>
      <c r="E98" s="36" t="s">
        <v>968</v>
      </c>
      <c r="F98" s="36" t="s">
        <v>1310</v>
      </c>
      <c r="G98" s="7"/>
      <c r="H98" s="7"/>
      <c r="I98" s="7"/>
      <c r="J98" s="7"/>
      <c r="K98" s="7"/>
      <c r="L98" s="7"/>
      <c r="M98" s="7"/>
      <c r="N98" s="7"/>
      <c r="O98" s="7"/>
      <c r="P98" s="7"/>
      <c r="Q98" s="7"/>
      <c r="R98" s="7"/>
      <c r="S98" s="7"/>
      <c r="T98" s="7"/>
      <c r="U98" s="7"/>
      <c r="V98" s="7"/>
    </row>
    <row r="99" spans="1:22" ht="13.5" customHeight="1">
      <c r="A99" s="53" t="s">
        <v>1110</v>
      </c>
      <c r="B99" s="16" t="s">
        <v>1111</v>
      </c>
      <c r="C99" s="12">
        <v>41.58</v>
      </c>
      <c r="D99" s="12">
        <f t="shared" si="3"/>
        <v>37.42</v>
      </c>
      <c r="E99" s="37" t="s">
        <v>971</v>
      </c>
      <c r="F99" s="36" t="s">
        <v>1312</v>
      </c>
      <c r="G99" s="7"/>
      <c r="H99" s="7"/>
      <c r="I99" s="7"/>
      <c r="J99" s="7"/>
      <c r="K99" s="7"/>
      <c r="L99" s="7"/>
      <c r="M99" s="7"/>
      <c r="N99" s="7"/>
      <c r="O99" s="7"/>
      <c r="P99" s="7"/>
      <c r="Q99" s="7"/>
      <c r="R99" s="7"/>
      <c r="S99" s="7"/>
      <c r="T99" s="7"/>
      <c r="U99" s="7"/>
      <c r="V99" s="7"/>
    </row>
    <row r="100" spans="1:22" ht="13.5" customHeight="1">
      <c r="A100" s="6" t="s">
        <v>1112</v>
      </c>
      <c r="B100" s="13" t="s">
        <v>1113</v>
      </c>
      <c r="C100" s="12">
        <v>98</v>
      </c>
      <c r="D100" s="12">
        <f t="shared" si="3"/>
        <v>88.2</v>
      </c>
      <c r="E100" s="36" t="s">
        <v>1015</v>
      </c>
      <c r="F100" s="36" t="s">
        <v>1312</v>
      </c>
      <c r="G100" s="7"/>
      <c r="H100" s="7"/>
      <c r="I100" s="7"/>
      <c r="J100" s="7"/>
      <c r="K100" s="7"/>
      <c r="L100" s="7"/>
      <c r="M100" s="7"/>
      <c r="N100" s="7"/>
      <c r="O100" s="7"/>
      <c r="P100" s="7"/>
      <c r="Q100" s="7"/>
      <c r="R100" s="7"/>
      <c r="S100" s="7"/>
      <c r="T100" s="7"/>
      <c r="U100" s="7"/>
      <c r="V100" s="7"/>
    </row>
    <row r="101" spans="1:22" ht="13.5" customHeight="1">
      <c r="A101" s="6" t="s">
        <v>1114</v>
      </c>
      <c r="B101" s="13" t="s">
        <v>1115</v>
      </c>
      <c r="C101" s="12">
        <v>196</v>
      </c>
      <c r="D101" s="12">
        <f t="shared" si="3"/>
        <v>176.4</v>
      </c>
      <c r="E101" s="36" t="s">
        <v>1046</v>
      </c>
      <c r="F101" s="36" t="s">
        <v>1314</v>
      </c>
      <c r="G101" s="7"/>
      <c r="H101" s="7"/>
      <c r="I101" s="7"/>
      <c r="J101" s="7"/>
      <c r="K101" s="7"/>
      <c r="L101" s="7"/>
      <c r="M101" s="7"/>
      <c r="N101" s="7"/>
      <c r="O101" s="7"/>
      <c r="P101" s="7"/>
      <c r="Q101" s="7"/>
      <c r="R101" s="7"/>
      <c r="S101" s="7"/>
      <c r="T101" s="7"/>
      <c r="U101" s="7"/>
      <c r="V101" s="7"/>
    </row>
    <row r="102" spans="1:22" ht="13.5" customHeight="1">
      <c r="A102" s="6" t="s">
        <v>1116</v>
      </c>
      <c r="B102" s="15" t="s">
        <v>1117</v>
      </c>
      <c r="C102" s="12">
        <v>1495</v>
      </c>
      <c r="D102" s="12">
        <f t="shared" si="3"/>
        <v>1345.5</v>
      </c>
      <c r="E102" s="36" t="s">
        <v>968</v>
      </c>
      <c r="F102" s="36" t="s">
        <v>1310</v>
      </c>
      <c r="G102" s="7"/>
      <c r="H102" s="7"/>
      <c r="I102" s="7"/>
      <c r="J102" s="7"/>
      <c r="K102" s="7"/>
      <c r="L102" s="7"/>
      <c r="M102" s="7"/>
      <c r="N102" s="7"/>
      <c r="O102" s="7"/>
      <c r="P102" s="7"/>
      <c r="Q102" s="7"/>
      <c r="R102" s="7"/>
      <c r="S102" s="7"/>
      <c r="T102" s="7"/>
      <c r="U102" s="7"/>
      <c r="V102" s="7"/>
    </row>
    <row r="103" spans="1:22" ht="13.5" customHeight="1">
      <c r="A103" s="6" t="s">
        <v>1118</v>
      </c>
      <c r="B103" s="16" t="s">
        <v>1119</v>
      </c>
      <c r="C103" s="12">
        <v>24.92</v>
      </c>
      <c r="D103" s="12">
        <f t="shared" si="3"/>
        <v>22.43</v>
      </c>
      <c r="E103" s="36" t="s">
        <v>971</v>
      </c>
      <c r="F103" s="36" t="s">
        <v>1312</v>
      </c>
      <c r="G103" s="7"/>
      <c r="H103" s="7"/>
      <c r="I103" s="7"/>
      <c r="J103" s="7"/>
      <c r="K103" s="7"/>
      <c r="L103" s="7"/>
      <c r="M103" s="7"/>
      <c r="N103" s="7"/>
      <c r="O103" s="7"/>
      <c r="P103" s="7"/>
      <c r="Q103" s="7"/>
      <c r="R103" s="7"/>
      <c r="S103" s="7"/>
      <c r="T103" s="7"/>
      <c r="U103" s="7"/>
      <c r="V103" s="7"/>
    </row>
    <row r="104" spans="1:22" ht="13.5" customHeight="1">
      <c r="A104" s="6" t="s">
        <v>1120</v>
      </c>
      <c r="B104" s="16" t="s">
        <v>1121</v>
      </c>
      <c r="C104" s="12">
        <v>58</v>
      </c>
      <c r="D104" s="12">
        <f t="shared" si="3"/>
        <v>52.2</v>
      </c>
      <c r="E104" s="36" t="s">
        <v>1015</v>
      </c>
      <c r="F104" s="36" t="s">
        <v>1312</v>
      </c>
      <c r="G104" s="7"/>
      <c r="H104" s="7"/>
      <c r="I104" s="7"/>
      <c r="J104" s="7"/>
      <c r="K104" s="7"/>
      <c r="L104" s="7"/>
      <c r="M104" s="7"/>
      <c r="N104" s="7"/>
      <c r="O104" s="7"/>
      <c r="P104" s="7"/>
      <c r="Q104" s="7"/>
      <c r="R104" s="7"/>
      <c r="S104" s="7"/>
      <c r="T104" s="7"/>
      <c r="U104" s="7"/>
      <c r="V104" s="7"/>
    </row>
    <row r="105" spans="1:22" ht="13.5" customHeight="1">
      <c r="A105" s="6" t="s">
        <v>1122</v>
      </c>
      <c r="B105" s="16" t="s">
        <v>1123</v>
      </c>
      <c r="C105" s="12">
        <v>116</v>
      </c>
      <c r="D105" s="12">
        <f t="shared" si="3"/>
        <v>104.4</v>
      </c>
      <c r="E105" s="36" t="s">
        <v>1046</v>
      </c>
      <c r="F105" s="36" t="s">
        <v>1314</v>
      </c>
      <c r="G105" s="7"/>
      <c r="H105" s="7"/>
      <c r="I105" s="7"/>
      <c r="J105" s="7"/>
      <c r="K105" s="7"/>
      <c r="L105" s="7"/>
      <c r="M105" s="7"/>
      <c r="N105" s="7"/>
      <c r="O105" s="7"/>
      <c r="P105" s="7"/>
      <c r="Q105" s="7"/>
      <c r="R105" s="7"/>
      <c r="S105" s="7"/>
      <c r="T105" s="7"/>
      <c r="U105" s="7"/>
      <c r="V105" s="7"/>
    </row>
    <row r="106" spans="1:22" ht="13.5" customHeight="1">
      <c r="A106" s="6" t="s">
        <v>1124</v>
      </c>
      <c r="B106" s="16" t="s">
        <v>1125</v>
      </c>
      <c r="C106" s="12">
        <v>695</v>
      </c>
      <c r="D106" s="12">
        <f t="shared" si="3"/>
        <v>625.5</v>
      </c>
      <c r="E106" s="36" t="s">
        <v>968</v>
      </c>
      <c r="F106" s="36" t="s">
        <v>1310</v>
      </c>
      <c r="G106" s="7"/>
      <c r="H106" s="7"/>
      <c r="I106" s="7"/>
      <c r="J106" s="7"/>
      <c r="K106" s="7"/>
      <c r="L106" s="7"/>
      <c r="M106" s="7"/>
      <c r="N106" s="7"/>
      <c r="O106" s="7"/>
      <c r="P106" s="7"/>
      <c r="Q106" s="7"/>
      <c r="R106" s="7"/>
      <c r="S106" s="7"/>
      <c r="T106" s="7"/>
      <c r="U106" s="7"/>
      <c r="V106" s="7"/>
    </row>
    <row r="107" spans="1:22" ht="13.5" customHeight="1">
      <c r="A107" s="6" t="s">
        <v>1126</v>
      </c>
      <c r="B107" s="16" t="s">
        <v>1127</v>
      </c>
      <c r="C107" s="12">
        <v>11.58</v>
      </c>
      <c r="D107" s="12">
        <f t="shared" si="3"/>
        <v>10.42</v>
      </c>
      <c r="E107" s="36" t="s">
        <v>971</v>
      </c>
      <c r="F107" s="36" t="s">
        <v>1312</v>
      </c>
      <c r="G107" s="7"/>
      <c r="H107" s="7"/>
      <c r="I107" s="7"/>
      <c r="J107" s="7"/>
      <c r="K107" s="7"/>
      <c r="L107" s="7"/>
      <c r="M107" s="7"/>
      <c r="N107" s="7"/>
      <c r="O107" s="7"/>
      <c r="P107" s="7"/>
      <c r="Q107" s="7"/>
      <c r="R107" s="7"/>
      <c r="S107" s="7"/>
      <c r="T107" s="7"/>
      <c r="U107" s="7"/>
      <c r="V107" s="7"/>
    </row>
    <row r="108" spans="1:22" ht="13.5" customHeight="1">
      <c r="A108" s="6" t="s">
        <v>1128</v>
      </c>
      <c r="B108" s="16" t="s">
        <v>1129</v>
      </c>
      <c r="C108" s="12">
        <v>30</v>
      </c>
      <c r="D108" s="12">
        <f t="shared" si="3"/>
        <v>27</v>
      </c>
      <c r="E108" s="36" t="s">
        <v>1015</v>
      </c>
      <c r="F108" s="36" t="s">
        <v>1312</v>
      </c>
      <c r="G108" s="7"/>
      <c r="H108" s="7"/>
      <c r="I108" s="7"/>
      <c r="J108" s="7"/>
      <c r="K108" s="7"/>
      <c r="L108" s="7"/>
      <c r="M108" s="7"/>
      <c r="N108" s="7"/>
      <c r="O108" s="7"/>
      <c r="P108" s="7"/>
      <c r="Q108" s="7"/>
      <c r="R108" s="7"/>
      <c r="S108" s="7"/>
      <c r="T108" s="7"/>
      <c r="U108" s="7"/>
      <c r="V108" s="7"/>
    </row>
    <row r="109" spans="1:22" ht="13.5" customHeight="1">
      <c r="A109" s="6" t="s">
        <v>1130</v>
      </c>
      <c r="B109" s="11" t="s">
        <v>1131</v>
      </c>
      <c r="C109" s="12">
        <v>60</v>
      </c>
      <c r="D109" s="12">
        <f t="shared" si="3"/>
        <v>54</v>
      </c>
      <c r="E109" s="36" t="s">
        <v>1046</v>
      </c>
      <c r="F109" s="36" t="s">
        <v>1314</v>
      </c>
      <c r="G109" s="7"/>
      <c r="H109" s="7"/>
      <c r="I109" s="7"/>
      <c r="J109" s="7"/>
      <c r="K109" s="7"/>
      <c r="L109" s="7"/>
      <c r="M109" s="7"/>
      <c r="N109" s="7"/>
      <c r="O109" s="7"/>
      <c r="P109" s="7"/>
      <c r="Q109" s="7"/>
      <c r="R109" s="7"/>
      <c r="S109" s="7"/>
      <c r="T109" s="7"/>
      <c r="U109" s="7"/>
      <c r="V109" s="7"/>
    </row>
    <row r="110" spans="1:22" s="86" customFormat="1" ht="24" customHeight="1">
      <c r="A110" s="99" t="s">
        <v>1132</v>
      </c>
      <c r="B110" s="100"/>
      <c r="C110" s="100"/>
      <c r="D110" s="100"/>
      <c r="E110" s="101"/>
      <c r="F110" s="101"/>
      <c r="G110" s="85"/>
      <c r="H110" s="85"/>
      <c r="I110" s="85"/>
      <c r="J110" s="85"/>
      <c r="K110" s="85"/>
      <c r="L110" s="85"/>
      <c r="M110" s="85"/>
      <c r="N110" s="85"/>
      <c r="O110" s="85"/>
      <c r="P110" s="85"/>
      <c r="Q110" s="85"/>
      <c r="R110" s="85"/>
      <c r="S110" s="85"/>
      <c r="T110" s="85"/>
      <c r="U110" s="85"/>
      <c r="V110" s="85"/>
    </row>
    <row r="111" spans="1:22" ht="13.5" customHeight="1">
      <c r="A111" s="8" t="s">
        <v>968</v>
      </c>
      <c r="B111" s="6"/>
      <c r="C111" s="6"/>
      <c r="D111" s="6"/>
      <c r="E111" s="38"/>
      <c r="F111" s="38"/>
      <c r="G111" s="7"/>
      <c r="H111" s="7"/>
      <c r="I111" s="7"/>
      <c r="J111" s="7"/>
      <c r="K111" s="7"/>
      <c r="L111" s="7"/>
      <c r="M111" s="7"/>
      <c r="N111" s="7"/>
      <c r="O111" s="7"/>
      <c r="P111" s="7"/>
      <c r="Q111" s="7"/>
      <c r="R111" s="7"/>
      <c r="S111" s="7"/>
      <c r="T111" s="7"/>
      <c r="U111" s="7"/>
      <c r="V111" s="7"/>
    </row>
    <row r="112" spans="1:22" ht="13.5" customHeight="1">
      <c r="A112" s="8" t="s">
        <v>961</v>
      </c>
      <c r="B112" s="8" t="s">
        <v>0</v>
      </c>
      <c r="C112" s="35" t="s">
        <v>1</v>
      </c>
      <c r="D112" s="35" t="s">
        <v>962</v>
      </c>
      <c r="E112" s="35" t="s">
        <v>965</v>
      </c>
      <c r="F112" s="35" t="s">
        <v>1311</v>
      </c>
      <c r="G112" s="9"/>
      <c r="H112" s="9"/>
      <c r="I112" s="9"/>
      <c r="J112" s="9"/>
      <c r="K112" s="9"/>
      <c r="L112" s="9"/>
      <c r="M112" s="9"/>
      <c r="N112" s="9"/>
      <c r="O112" s="9"/>
      <c r="P112" s="9"/>
      <c r="Q112" s="9"/>
      <c r="R112" s="9"/>
      <c r="S112" s="9"/>
      <c r="T112" s="9"/>
      <c r="U112" s="9"/>
      <c r="V112" s="9"/>
    </row>
    <row r="113" spans="1:22" ht="13.5" customHeight="1">
      <c r="A113" s="6" t="s">
        <v>1133</v>
      </c>
      <c r="B113" s="11" t="s">
        <v>1134</v>
      </c>
      <c r="C113" s="12">
        <v>2495</v>
      </c>
      <c r="D113" s="12">
        <f t="shared" ref="D113:D133" si="4">ROUND(C113*0.9,2)</f>
        <v>2245.5</v>
      </c>
      <c r="E113" s="36" t="s">
        <v>968</v>
      </c>
      <c r="F113" s="36" t="s">
        <v>1310</v>
      </c>
      <c r="G113" s="7"/>
      <c r="H113" s="7"/>
      <c r="I113" s="7"/>
      <c r="J113" s="7"/>
      <c r="K113" s="7"/>
      <c r="L113" s="7"/>
      <c r="M113" s="7"/>
      <c r="N113" s="7"/>
      <c r="O113" s="7"/>
      <c r="P113" s="7"/>
      <c r="Q113" s="7"/>
      <c r="R113" s="7"/>
      <c r="S113" s="7"/>
      <c r="T113" s="7"/>
      <c r="U113" s="7"/>
      <c r="V113" s="7"/>
    </row>
    <row r="114" spans="1:22" ht="13.5" customHeight="1">
      <c r="A114" s="6" t="s">
        <v>1135</v>
      </c>
      <c r="B114" s="16" t="s">
        <v>1136</v>
      </c>
      <c r="C114" s="12">
        <v>41.67</v>
      </c>
      <c r="D114" s="12">
        <f t="shared" si="4"/>
        <v>37.5</v>
      </c>
      <c r="E114" s="36" t="s">
        <v>971</v>
      </c>
      <c r="F114" s="36" t="s">
        <v>1312</v>
      </c>
      <c r="G114" s="7"/>
      <c r="H114" s="7"/>
      <c r="I114" s="7"/>
      <c r="J114" s="7"/>
      <c r="K114" s="7"/>
      <c r="L114" s="7"/>
      <c r="M114" s="7"/>
      <c r="N114" s="7"/>
      <c r="O114" s="7"/>
      <c r="P114" s="7"/>
      <c r="Q114" s="7"/>
      <c r="R114" s="7"/>
      <c r="S114" s="7"/>
      <c r="T114" s="7"/>
      <c r="U114" s="7"/>
      <c r="V114" s="7"/>
    </row>
    <row r="115" spans="1:22" ht="13.5" customHeight="1">
      <c r="A115" s="6" t="s">
        <v>1137</v>
      </c>
      <c r="B115" s="54" t="s">
        <v>1138</v>
      </c>
      <c r="C115" s="12">
        <v>1495</v>
      </c>
      <c r="D115" s="12">
        <f t="shared" si="4"/>
        <v>1345.5</v>
      </c>
      <c r="E115" s="36" t="s">
        <v>968</v>
      </c>
      <c r="F115" s="36" t="s">
        <v>1310</v>
      </c>
      <c r="G115" s="7"/>
      <c r="H115" s="7"/>
      <c r="I115" s="7"/>
      <c r="J115" s="7"/>
      <c r="K115" s="7"/>
      <c r="L115" s="7"/>
      <c r="M115" s="7"/>
      <c r="N115" s="7"/>
      <c r="O115" s="7"/>
      <c r="P115" s="7"/>
      <c r="Q115" s="7"/>
      <c r="R115" s="7"/>
      <c r="S115" s="7"/>
      <c r="T115" s="7"/>
      <c r="U115" s="7"/>
      <c r="V115" s="7"/>
    </row>
    <row r="116" spans="1:22" ht="13.5" customHeight="1">
      <c r="A116" s="6" t="s">
        <v>1139</v>
      </c>
      <c r="B116" s="16" t="s">
        <v>1140</v>
      </c>
      <c r="C116" s="12">
        <v>25</v>
      </c>
      <c r="D116" s="12">
        <f t="shared" si="4"/>
        <v>22.5</v>
      </c>
      <c r="E116" s="36" t="s">
        <v>971</v>
      </c>
      <c r="F116" s="36" t="s">
        <v>1312</v>
      </c>
      <c r="G116" s="7"/>
      <c r="H116" s="7"/>
      <c r="I116" s="7"/>
      <c r="J116" s="7"/>
      <c r="K116" s="7"/>
      <c r="L116" s="7"/>
      <c r="M116" s="7"/>
      <c r="N116" s="7"/>
      <c r="O116" s="7"/>
      <c r="P116" s="7"/>
      <c r="Q116" s="7"/>
      <c r="R116" s="7"/>
      <c r="S116" s="7"/>
      <c r="T116" s="7"/>
      <c r="U116" s="7"/>
      <c r="V116" s="7"/>
    </row>
    <row r="117" spans="1:22" ht="13.5" customHeight="1">
      <c r="A117" s="6" t="s">
        <v>1141</v>
      </c>
      <c r="B117" s="15" t="s">
        <v>1142</v>
      </c>
      <c r="C117" s="12">
        <v>4995</v>
      </c>
      <c r="D117" s="12">
        <f t="shared" si="4"/>
        <v>4495.5</v>
      </c>
      <c r="E117" s="36" t="s">
        <v>968</v>
      </c>
      <c r="F117" s="36" t="s">
        <v>1310</v>
      </c>
      <c r="G117" s="7"/>
      <c r="H117" s="7"/>
      <c r="I117" s="7"/>
      <c r="J117" s="7"/>
      <c r="K117" s="7"/>
      <c r="L117" s="7"/>
      <c r="M117" s="7"/>
      <c r="N117" s="7"/>
      <c r="O117" s="7"/>
      <c r="P117" s="7"/>
      <c r="Q117" s="7"/>
      <c r="R117" s="7"/>
      <c r="S117" s="7"/>
      <c r="T117" s="7"/>
      <c r="U117" s="7"/>
      <c r="V117" s="7"/>
    </row>
    <row r="118" spans="1:22" ht="13.5" customHeight="1">
      <c r="A118" s="6" t="s">
        <v>1143</v>
      </c>
      <c r="B118" s="16" t="s">
        <v>1144</v>
      </c>
      <c r="C118" s="12">
        <v>83.33</v>
      </c>
      <c r="D118" s="12">
        <f t="shared" si="4"/>
        <v>75</v>
      </c>
      <c r="E118" s="36" t="s">
        <v>971</v>
      </c>
      <c r="F118" s="36" t="s">
        <v>1312</v>
      </c>
      <c r="G118" s="7"/>
      <c r="H118" s="7"/>
      <c r="I118" s="7"/>
      <c r="J118" s="7"/>
      <c r="K118" s="7"/>
      <c r="L118" s="7"/>
      <c r="M118" s="7"/>
      <c r="N118" s="7"/>
      <c r="O118" s="7"/>
      <c r="P118" s="7"/>
      <c r="Q118" s="7"/>
      <c r="R118" s="7"/>
      <c r="S118" s="7"/>
      <c r="T118" s="7"/>
      <c r="U118" s="7"/>
      <c r="V118" s="7"/>
    </row>
    <row r="119" spans="1:22" ht="13.5" customHeight="1">
      <c r="A119" s="6" t="s">
        <v>1145</v>
      </c>
      <c r="B119" s="15" t="s">
        <v>1146</v>
      </c>
      <c r="C119" s="12">
        <v>7995</v>
      </c>
      <c r="D119" s="12">
        <f t="shared" si="4"/>
        <v>7195.5</v>
      </c>
      <c r="E119" s="36" t="s">
        <v>968</v>
      </c>
      <c r="F119" s="36" t="s">
        <v>1310</v>
      </c>
      <c r="G119" s="7"/>
      <c r="H119" s="7"/>
      <c r="I119" s="7"/>
      <c r="J119" s="7"/>
      <c r="K119" s="7"/>
      <c r="L119" s="7"/>
      <c r="M119" s="7"/>
      <c r="N119" s="7"/>
      <c r="O119" s="7"/>
      <c r="P119" s="7"/>
      <c r="Q119" s="7"/>
      <c r="R119" s="7"/>
      <c r="S119" s="7"/>
      <c r="T119" s="7"/>
      <c r="U119" s="7"/>
      <c r="V119" s="7"/>
    </row>
    <row r="120" spans="1:22" ht="13.5" customHeight="1">
      <c r="A120" s="6" t="s">
        <v>1147</v>
      </c>
      <c r="B120" s="16" t="s">
        <v>1148</v>
      </c>
      <c r="C120" s="12">
        <v>133.33000000000001</v>
      </c>
      <c r="D120" s="12">
        <f t="shared" si="4"/>
        <v>120</v>
      </c>
      <c r="E120" s="36" t="s">
        <v>971</v>
      </c>
      <c r="F120" s="36" t="s">
        <v>1312</v>
      </c>
      <c r="G120" s="7"/>
      <c r="H120" s="7"/>
      <c r="I120" s="7"/>
      <c r="J120" s="7"/>
      <c r="K120" s="7"/>
      <c r="L120" s="7"/>
      <c r="M120" s="7"/>
      <c r="N120" s="7"/>
      <c r="O120" s="7"/>
      <c r="P120" s="7"/>
      <c r="Q120" s="7"/>
      <c r="R120" s="7"/>
      <c r="S120" s="7"/>
      <c r="T120" s="7"/>
      <c r="U120" s="7"/>
      <c r="V120" s="7"/>
    </row>
    <row r="121" spans="1:22" ht="13.5" customHeight="1">
      <c r="A121" s="6" t="s">
        <v>1149</v>
      </c>
      <c r="B121" s="16" t="s">
        <v>1150</v>
      </c>
      <c r="C121" s="12">
        <v>12995</v>
      </c>
      <c r="D121" s="12">
        <f t="shared" si="4"/>
        <v>11695.5</v>
      </c>
      <c r="E121" s="36" t="s">
        <v>968</v>
      </c>
      <c r="F121" s="36" t="s">
        <v>1310</v>
      </c>
      <c r="G121" s="7"/>
      <c r="H121" s="7"/>
      <c r="I121" s="7"/>
      <c r="J121" s="7"/>
      <c r="K121" s="7"/>
      <c r="L121" s="7"/>
      <c r="M121" s="7"/>
      <c r="N121" s="7"/>
      <c r="O121" s="7"/>
      <c r="P121" s="7"/>
      <c r="Q121" s="7"/>
      <c r="R121" s="7"/>
      <c r="S121" s="7"/>
      <c r="T121" s="7"/>
      <c r="U121" s="7"/>
      <c r="V121" s="7"/>
    </row>
    <row r="122" spans="1:22" ht="13.5" customHeight="1">
      <c r="A122" s="6" t="s">
        <v>1151</v>
      </c>
      <c r="B122" s="16" t="s">
        <v>1152</v>
      </c>
      <c r="C122" s="12">
        <v>216.67</v>
      </c>
      <c r="D122" s="12">
        <f t="shared" si="4"/>
        <v>195</v>
      </c>
      <c r="E122" s="36" t="s">
        <v>971</v>
      </c>
      <c r="F122" s="36" t="s">
        <v>1312</v>
      </c>
      <c r="G122" s="7"/>
      <c r="H122" s="7"/>
      <c r="I122" s="7"/>
      <c r="J122" s="7"/>
      <c r="K122" s="7"/>
      <c r="L122" s="7"/>
      <c r="M122" s="7"/>
      <c r="N122" s="7"/>
      <c r="O122" s="7"/>
      <c r="P122" s="7"/>
      <c r="Q122" s="7"/>
      <c r="R122" s="7"/>
      <c r="S122" s="7"/>
      <c r="T122" s="7"/>
      <c r="U122" s="7"/>
      <c r="V122" s="7"/>
    </row>
    <row r="123" spans="1:22" ht="13.5" customHeight="1">
      <c r="A123" s="6" t="s">
        <v>1153</v>
      </c>
      <c r="B123" s="15" t="s">
        <v>1154</v>
      </c>
      <c r="C123" s="12">
        <v>14995</v>
      </c>
      <c r="D123" s="12">
        <f t="shared" si="4"/>
        <v>13495.5</v>
      </c>
      <c r="E123" s="36" t="s">
        <v>968</v>
      </c>
      <c r="F123" s="36" t="s">
        <v>1310</v>
      </c>
      <c r="G123" s="7"/>
      <c r="H123" s="7"/>
      <c r="I123" s="7"/>
      <c r="J123" s="7"/>
      <c r="K123" s="7"/>
      <c r="L123" s="7"/>
      <c r="M123" s="7"/>
      <c r="N123" s="7"/>
      <c r="O123" s="7"/>
      <c r="P123" s="7"/>
      <c r="Q123" s="7"/>
      <c r="R123" s="7"/>
      <c r="S123" s="7"/>
      <c r="T123" s="7"/>
      <c r="U123" s="7"/>
      <c r="V123" s="7"/>
    </row>
    <row r="124" spans="1:22" ht="13.5" customHeight="1">
      <c r="A124" s="6" t="s">
        <v>1155</v>
      </c>
      <c r="B124" s="16" t="s">
        <v>1156</v>
      </c>
      <c r="C124" s="12">
        <v>250</v>
      </c>
      <c r="D124" s="12">
        <f t="shared" si="4"/>
        <v>225</v>
      </c>
      <c r="E124" s="36" t="s">
        <v>971</v>
      </c>
      <c r="F124" s="36" t="s">
        <v>1312</v>
      </c>
      <c r="G124" s="7"/>
      <c r="H124" s="7"/>
      <c r="I124" s="7"/>
      <c r="J124" s="7"/>
      <c r="K124" s="7"/>
      <c r="L124" s="7"/>
      <c r="M124" s="7"/>
      <c r="N124" s="7"/>
      <c r="O124" s="7"/>
      <c r="P124" s="7"/>
      <c r="Q124" s="7"/>
      <c r="R124" s="7"/>
      <c r="S124" s="7"/>
      <c r="T124" s="7"/>
      <c r="U124" s="7"/>
      <c r="V124" s="7"/>
    </row>
    <row r="125" spans="1:22" ht="13.5" customHeight="1">
      <c r="A125" s="6" t="s">
        <v>1157</v>
      </c>
      <c r="B125" s="16" t="s">
        <v>1158</v>
      </c>
      <c r="C125" s="12">
        <v>19995</v>
      </c>
      <c r="D125" s="12">
        <f t="shared" si="4"/>
        <v>17995.5</v>
      </c>
      <c r="E125" s="36" t="s">
        <v>968</v>
      </c>
      <c r="F125" s="36" t="s">
        <v>1310</v>
      </c>
      <c r="G125" s="7"/>
      <c r="H125" s="7"/>
      <c r="I125" s="7"/>
      <c r="J125" s="7"/>
      <c r="K125" s="7"/>
      <c r="L125" s="7"/>
      <c r="M125" s="7"/>
      <c r="N125" s="7"/>
      <c r="O125" s="7"/>
      <c r="P125" s="7"/>
      <c r="Q125" s="7"/>
      <c r="R125" s="7"/>
      <c r="S125" s="7"/>
      <c r="T125" s="7"/>
      <c r="U125" s="7"/>
      <c r="V125" s="7"/>
    </row>
    <row r="126" spans="1:22" ht="13.5" customHeight="1">
      <c r="A126" s="6" t="s">
        <v>1159</v>
      </c>
      <c r="B126" s="16" t="s">
        <v>1160</v>
      </c>
      <c r="C126" s="12">
        <v>333.33</v>
      </c>
      <c r="D126" s="12">
        <f t="shared" si="4"/>
        <v>300</v>
      </c>
      <c r="E126" s="36" t="s">
        <v>971</v>
      </c>
      <c r="F126" s="36" t="s">
        <v>1312</v>
      </c>
      <c r="G126" s="7"/>
      <c r="H126" s="7"/>
      <c r="I126" s="7"/>
      <c r="J126" s="7"/>
      <c r="K126" s="7"/>
      <c r="L126" s="7"/>
      <c r="M126" s="7"/>
      <c r="N126" s="7"/>
      <c r="O126" s="7"/>
      <c r="P126" s="7"/>
      <c r="Q126" s="7"/>
      <c r="R126" s="7"/>
      <c r="S126" s="7"/>
      <c r="T126" s="7"/>
      <c r="U126" s="7"/>
      <c r="V126" s="7"/>
    </row>
    <row r="127" spans="1:22" ht="13.5" customHeight="1">
      <c r="A127" s="13" t="s">
        <v>1161</v>
      </c>
      <c r="B127" s="16" t="s">
        <v>1162</v>
      </c>
      <c r="C127" s="12">
        <v>98</v>
      </c>
      <c r="D127" s="12">
        <f t="shared" si="4"/>
        <v>88.2</v>
      </c>
      <c r="E127" s="36" t="s">
        <v>1015</v>
      </c>
      <c r="F127" s="36" t="s">
        <v>1312</v>
      </c>
      <c r="G127" s="7"/>
      <c r="H127" s="7"/>
      <c r="I127" s="7"/>
      <c r="J127" s="7"/>
      <c r="K127" s="7"/>
      <c r="L127" s="7"/>
      <c r="M127" s="7"/>
      <c r="N127" s="7"/>
      <c r="O127" s="7"/>
      <c r="P127" s="7"/>
      <c r="Q127" s="7"/>
      <c r="R127" s="7"/>
      <c r="S127" s="7"/>
      <c r="T127" s="7"/>
      <c r="U127" s="7"/>
      <c r="V127" s="7"/>
    </row>
    <row r="128" spans="1:22" ht="13.5" customHeight="1">
      <c r="A128" s="6" t="s">
        <v>1163</v>
      </c>
      <c r="B128" s="16" t="s">
        <v>1164</v>
      </c>
      <c r="C128" s="12">
        <v>58</v>
      </c>
      <c r="D128" s="12">
        <f t="shared" si="4"/>
        <v>52.2</v>
      </c>
      <c r="E128" s="36" t="s">
        <v>1015</v>
      </c>
      <c r="F128" s="36" t="s">
        <v>1312</v>
      </c>
      <c r="G128" s="7"/>
      <c r="H128" s="7"/>
      <c r="I128" s="7"/>
      <c r="J128" s="7"/>
      <c r="K128" s="7"/>
      <c r="L128" s="7"/>
      <c r="M128" s="7"/>
      <c r="N128" s="7"/>
      <c r="O128" s="7"/>
      <c r="P128" s="7"/>
      <c r="Q128" s="7"/>
      <c r="R128" s="7"/>
      <c r="S128" s="7"/>
      <c r="T128" s="7"/>
      <c r="U128" s="7"/>
      <c r="V128" s="7"/>
    </row>
    <row r="129" spans="1:22" ht="13.5" customHeight="1">
      <c r="A129" s="6" t="s">
        <v>1165</v>
      </c>
      <c r="B129" s="11" t="s">
        <v>1166</v>
      </c>
      <c r="C129" s="12">
        <v>215</v>
      </c>
      <c r="D129" s="12">
        <f t="shared" si="4"/>
        <v>193.5</v>
      </c>
      <c r="E129" s="36" t="s">
        <v>1015</v>
      </c>
      <c r="F129" s="36" t="s">
        <v>1312</v>
      </c>
      <c r="G129" s="7"/>
      <c r="H129" s="7"/>
      <c r="I129" s="7"/>
      <c r="J129" s="7"/>
      <c r="K129" s="7"/>
      <c r="L129" s="7"/>
      <c r="M129" s="7"/>
      <c r="N129" s="7"/>
      <c r="O129" s="7"/>
      <c r="P129" s="7"/>
      <c r="Q129" s="7"/>
      <c r="R129" s="7"/>
      <c r="S129" s="7"/>
      <c r="T129" s="7"/>
      <c r="U129" s="7"/>
      <c r="V129" s="7"/>
    </row>
    <row r="130" spans="1:22" ht="13.5" customHeight="1">
      <c r="A130" s="6" t="s">
        <v>1167</v>
      </c>
      <c r="B130" s="11" t="s">
        <v>1168</v>
      </c>
      <c r="C130" s="12">
        <v>325</v>
      </c>
      <c r="D130" s="12">
        <f t="shared" si="4"/>
        <v>292.5</v>
      </c>
      <c r="E130" s="36" t="s">
        <v>1015</v>
      </c>
      <c r="F130" s="36" t="s">
        <v>1312</v>
      </c>
      <c r="G130" s="7"/>
      <c r="H130" s="7"/>
      <c r="I130" s="7"/>
      <c r="J130" s="7"/>
      <c r="K130" s="7"/>
      <c r="L130" s="7"/>
      <c r="M130" s="7"/>
      <c r="N130" s="7"/>
      <c r="O130" s="7"/>
      <c r="P130" s="7"/>
      <c r="Q130" s="7"/>
      <c r="R130" s="7"/>
      <c r="S130" s="7"/>
      <c r="T130" s="7"/>
      <c r="U130" s="7"/>
      <c r="V130" s="7"/>
    </row>
    <row r="131" spans="1:22" ht="13.5" customHeight="1">
      <c r="A131" s="14" t="s">
        <v>1169</v>
      </c>
      <c r="B131" s="11" t="s">
        <v>1170</v>
      </c>
      <c r="C131" s="12">
        <v>560</v>
      </c>
      <c r="D131" s="12">
        <f t="shared" si="4"/>
        <v>504</v>
      </c>
      <c r="E131" s="37" t="s">
        <v>1015</v>
      </c>
      <c r="F131" s="36" t="s">
        <v>1312</v>
      </c>
      <c r="G131" s="7"/>
      <c r="H131" s="7"/>
      <c r="I131" s="7"/>
      <c r="J131" s="7"/>
      <c r="K131" s="7"/>
      <c r="L131" s="7"/>
      <c r="M131" s="7"/>
      <c r="N131" s="7"/>
      <c r="O131" s="7"/>
      <c r="P131" s="7"/>
      <c r="Q131" s="7"/>
      <c r="R131" s="7"/>
      <c r="S131" s="7"/>
      <c r="T131" s="7"/>
      <c r="U131" s="7"/>
      <c r="V131" s="7"/>
    </row>
    <row r="132" spans="1:22" ht="13.5" customHeight="1">
      <c r="A132" s="6" t="s">
        <v>1171</v>
      </c>
      <c r="B132" s="11" t="s">
        <v>1172</v>
      </c>
      <c r="C132" s="12">
        <v>628</v>
      </c>
      <c r="D132" s="12">
        <f t="shared" si="4"/>
        <v>565.20000000000005</v>
      </c>
      <c r="E132" s="36" t="s">
        <v>1015</v>
      </c>
      <c r="F132" s="36" t="s">
        <v>1312</v>
      </c>
      <c r="G132" s="7"/>
      <c r="H132" s="7"/>
      <c r="I132" s="7"/>
      <c r="J132" s="7"/>
      <c r="K132" s="7"/>
      <c r="L132" s="7"/>
      <c r="M132" s="7"/>
      <c r="N132" s="7"/>
      <c r="O132" s="7"/>
      <c r="P132" s="7"/>
      <c r="Q132" s="7"/>
      <c r="R132" s="7"/>
      <c r="S132" s="7"/>
      <c r="T132" s="7"/>
      <c r="U132" s="7"/>
      <c r="V132" s="7"/>
    </row>
    <row r="133" spans="1:22" ht="13.5" customHeight="1">
      <c r="A133" s="13" t="s">
        <v>1173</v>
      </c>
      <c r="B133" s="11" t="s">
        <v>1174</v>
      </c>
      <c r="C133" s="12">
        <v>875</v>
      </c>
      <c r="D133" s="12">
        <f t="shared" si="4"/>
        <v>787.5</v>
      </c>
      <c r="E133" s="36" t="s">
        <v>1015</v>
      </c>
      <c r="F133" s="36" t="s">
        <v>1312</v>
      </c>
      <c r="G133" s="7"/>
      <c r="H133" s="7"/>
      <c r="I133" s="7"/>
      <c r="J133" s="7"/>
      <c r="K133" s="7"/>
      <c r="L133" s="7"/>
      <c r="M133" s="7"/>
      <c r="N133" s="7"/>
      <c r="O133" s="7"/>
      <c r="P133" s="7"/>
      <c r="Q133" s="7"/>
      <c r="R133" s="7"/>
      <c r="S133" s="7"/>
      <c r="T133" s="7"/>
      <c r="U133" s="7"/>
      <c r="V133" s="7"/>
    </row>
    <row r="134" spans="1:22" s="86" customFormat="1" ht="25.5" customHeight="1">
      <c r="A134" s="102" t="s">
        <v>1175</v>
      </c>
      <c r="B134" s="103"/>
      <c r="C134" s="103"/>
      <c r="D134" s="103"/>
      <c r="E134" s="104"/>
      <c r="F134" s="104"/>
      <c r="G134" s="85"/>
      <c r="H134" s="85"/>
      <c r="I134" s="85"/>
      <c r="J134" s="85"/>
      <c r="K134" s="85"/>
      <c r="L134" s="85"/>
      <c r="M134" s="85"/>
      <c r="N134" s="85"/>
      <c r="O134" s="85"/>
      <c r="P134" s="85"/>
      <c r="Q134" s="85"/>
      <c r="R134" s="85"/>
      <c r="S134" s="85"/>
      <c r="T134" s="85"/>
      <c r="U134" s="85"/>
      <c r="V134" s="85"/>
    </row>
    <row r="135" spans="1:22" ht="13.5" customHeight="1">
      <c r="A135" s="8" t="s">
        <v>964</v>
      </c>
      <c r="B135" s="6"/>
      <c r="C135" s="6"/>
      <c r="D135" s="6"/>
      <c r="E135" s="38"/>
      <c r="F135" s="38"/>
      <c r="G135" s="7"/>
      <c r="H135" s="7"/>
      <c r="I135" s="7"/>
      <c r="J135" s="7"/>
      <c r="K135" s="7"/>
      <c r="L135" s="7"/>
      <c r="M135" s="7"/>
      <c r="N135" s="7"/>
      <c r="O135" s="7"/>
      <c r="P135" s="7"/>
      <c r="Q135" s="7"/>
      <c r="R135" s="7"/>
      <c r="S135" s="7"/>
      <c r="T135" s="7"/>
      <c r="U135" s="7"/>
      <c r="V135" s="7"/>
    </row>
    <row r="136" spans="1:22" ht="13.5" customHeight="1">
      <c r="A136" s="8" t="s">
        <v>961</v>
      </c>
      <c r="B136" s="8" t="s">
        <v>0</v>
      </c>
      <c r="C136" s="35" t="s">
        <v>1</v>
      </c>
      <c r="D136" s="35" t="s">
        <v>962</v>
      </c>
      <c r="E136" s="35" t="s">
        <v>965</v>
      </c>
      <c r="F136" s="35" t="s">
        <v>1311</v>
      </c>
      <c r="G136" s="9"/>
      <c r="H136" s="9"/>
      <c r="I136" s="9"/>
      <c r="J136" s="9"/>
      <c r="K136" s="9"/>
      <c r="L136" s="9"/>
      <c r="M136" s="9"/>
      <c r="N136" s="9"/>
      <c r="O136" s="9"/>
      <c r="P136" s="9"/>
      <c r="Q136" s="9"/>
      <c r="R136" s="9"/>
      <c r="S136" s="9"/>
      <c r="T136" s="9"/>
      <c r="U136" s="9"/>
      <c r="V136" s="9"/>
    </row>
    <row r="137" spans="1:22" ht="13.5" customHeight="1">
      <c r="A137" s="6" t="s">
        <v>1176</v>
      </c>
      <c r="B137" s="16" t="s">
        <v>1177</v>
      </c>
      <c r="C137" s="12">
        <v>49</v>
      </c>
      <c r="D137" s="12">
        <f t="shared" ref="D137:D144" si="5">ROUND(C137*0.9,2)</f>
        <v>44.1</v>
      </c>
      <c r="E137" s="36" t="s">
        <v>1305</v>
      </c>
      <c r="F137" s="36" t="s">
        <v>1312</v>
      </c>
      <c r="G137" s="7"/>
      <c r="H137" s="7"/>
      <c r="I137" s="7"/>
      <c r="J137" s="7"/>
      <c r="K137" s="7"/>
      <c r="L137" s="7"/>
      <c r="M137" s="7"/>
      <c r="N137" s="7"/>
      <c r="O137" s="7"/>
      <c r="P137" s="7"/>
      <c r="Q137" s="7"/>
      <c r="R137" s="7"/>
      <c r="S137" s="7"/>
      <c r="T137" s="7"/>
      <c r="U137" s="7"/>
      <c r="V137" s="7"/>
    </row>
    <row r="138" spans="1:22" ht="13.5" customHeight="1">
      <c r="A138" s="6" t="s">
        <v>1178</v>
      </c>
      <c r="B138" s="16" t="s">
        <v>1179</v>
      </c>
      <c r="C138" s="12">
        <v>72</v>
      </c>
      <c r="D138" s="12">
        <f t="shared" si="5"/>
        <v>64.8</v>
      </c>
      <c r="E138" s="36" t="s">
        <v>1305</v>
      </c>
      <c r="F138" s="36" t="s">
        <v>1312</v>
      </c>
      <c r="G138" s="7"/>
      <c r="H138" s="7"/>
      <c r="I138" s="7"/>
      <c r="J138" s="7"/>
      <c r="K138" s="7"/>
      <c r="L138" s="7"/>
      <c r="M138" s="7"/>
      <c r="N138" s="7"/>
      <c r="O138" s="7"/>
      <c r="P138" s="7"/>
      <c r="Q138" s="7"/>
      <c r="R138" s="7"/>
      <c r="S138" s="7"/>
      <c r="T138" s="7"/>
      <c r="U138" s="7"/>
      <c r="V138" s="7"/>
    </row>
    <row r="139" spans="1:22" ht="13.5" customHeight="1">
      <c r="A139" s="6" t="s">
        <v>1180</v>
      </c>
      <c r="B139" s="16" t="s">
        <v>1181</v>
      </c>
      <c r="C139" s="12">
        <v>68</v>
      </c>
      <c r="D139" s="12">
        <f t="shared" si="5"/>
        <v>61.2</v>
      </c>
      <c r="E139" s="36" t="s">
        <v>1305</v>
      </c>
      <c r="F139" s="36" t="s">
        <v>1312</v>
      </c>
      <c r="G139" s="7"/>
      <c r="H139" s="7"/>
      <c r="I139" s="7"/>
      <c r="J139" s="7"/>
      <c r="K139" s="7"/>
      <c r="L139" s="7"/>
      <c r="M139" s="7"/>
      <c r="N139" s="7"/>
      <c r="O139" s="7"/>
      <c r="P139" s="7"/>
      <c r="Q139" s="7"/>
      <c r="R139" s="7"/>
      <c r="S139" s="7"/>
      <c r="T139" s="7"/>
      <c r="U139" s="7"/>
      <c r="V139" s="7"/>
    </row>
    <row r="140" spans="1:22" ht="13.5" customHeight="1">
      <c r="A140" s="6" t="s">
        <v>1182</v>
      </c>
      <c r="B140" s="16" t="s">
        <v>1183</v>
      </c>
      <c r="C140" s="12">
        <v>108</v>
      </c>
      <c r="D140" s="12">
        <f t="shared" si="5"/>
        <v>97.2</v>
      </c>
      <c r="E140" s="36" t="s">
        <v>1305</v>
      </c>
      <c r="F140" s="36" t="s">
        <v>1312</v>
      </c>
      <c r="G140" s="7"/>
      <c r="H140" s="7"/>
      <c r="I140" s="7"/>
      <c r="J140" s="7"/>
      <c r="K140" s="7"/>
      <c r="L140" s="7"/>
      <c r="M140" s="7"/>
      <c r="N140" s="7"/>
      <c r="O140" s="7"/>
      <c r="P140" s="7"/>
      <c r="Q140" s="7"/>
      <c r="R140" s="7"/>
      <c r="S140" s="7"/>
      <c r="T140" s="7"/>
      <c r="U140" s="7"/>
      <c r="V140" s="7"/>
    </row>
    <row r="141" spans="1:22" ht="13.5" customHeight="1">
      <c r="A141" s="6" t="s">
        <v>1184</v>
      </c>
      <c r="B141" s="16" t="s">
        <v>1185</v>
      </c>
      <c r="C141" s="12">
        <v>98</v>
      </c>
      <c r="D141" s="12">
        <f t="shared" si="5"/>
        <v>88.2</v>
      </c>
      <c r="E141" s="36" t="s">
        <v>1305</v>
      </c>
      <c r="F141" s="36" t="s">
        <v>1312</v>
      </c>
      <c r="G141" s="7"/>
      <c r="H141" s="7"/>
      <c r="I141" s="7"/>
      <c r="J141" s="7"/>
      <c r="K141" s="7"/>
      <c r="L141" s="7"/>
      <c r="M141" s="7"/>
      <c r="N141" s="7"/>
      <c r="O141" s="7"/>
      <c r="P141" s="7"/>
      <c r="Q141" s="7"/>
      <c r="R141" s="7"/>
      <c r="S141" s="7"/>
      <c r="T141" s="7"/>
      <c r="U141" s="7"/>
      <c r="V141" s="7"/>
    </row>
    <row r="142" spans="1:22" ht="13.5" customHeight="1">
      <c r="A142" s="6" t="s">
        <v>1186</v>
      </c>
      <c r="B142" s="16" t="s">
        <v>1187</v>
      </c>
      <c r="C142" s="12">
        <v>92</v>
      </c>
      <c r="D142" s="12">
        <f t="shared" si="5"/>
        <v>82.8</v>
      </c>
      <c r="E142" s="36" t="s">
        <v>1305</v>
      </c>
      <c r="F142" s="36" t="s">
        <v>1312</v>
      </c>
      <c r="G142" s="7"/>
      <c r="H142" s="7"/>
      <c r="I142" s="7"/>
      <c r="J142" s="7"/>
      <c r="K142" s="7"/>
      <c r="L142" s="7"/>
      <c r="M142" s="7"/>
      <c r="N142" s="7"/>
      <c r="O142" s="7"/>
      <c r="P142" s="7"/>
      <c r="Q142" s="7"/>
      <c r="R142" s="7"/>
      <c r="S142" s="7"/>
      <c r="T142" s="7"/>
      <c r="U142" s="7"/>
      <c r="V142" s="7"/>
    </row>
    <row r="143" spans="1:22" ht="13.5" customHeight="1">
      <c r="A143" s="6" t="s">
        <v>1188</v>
      </c>
      <c r="B143" s="16" t="s">
        <v>1189</v>
      </c>
      <c r="C143" s="12">
        <v>88</v>
      </c>
      <c r="D143" s="12">
        <f t="shared" si="5"/>
        <v>79.2</v>
      </c>
      <c r="E143" s="36" t="s">
        <v>1305</v>
      </c>
      <c r="F143" s="36" t="s">
        <v>1312</v>
      </c>
      <c r="G143" s="7"/>
      <c r="H143" s="7"/>
      <c r="I143" s="7"/>
      <c r="J143" s="7"/>
      <c r="K143" s="7"/>
      <c r="L143" s="7"/>
      <c r="M143" s="7"/>
      <c r="N143" s="7"/>
      <c r="O143" s="7"/>
      <c r="P143" s="7"/>
      <c r="Q143" s="7"/>
      <c r="R143" s="7"/>
      <c r="S143" s="7"/>
      <c r="T143" s="7"/>
      <c r="U143" s="7"/>
      <c r="V143" s="7"/>
    </row>
    <row r="144" spans="1:22" ht="13.5" customHeight="1">
      <c r="A144" s="6" t="s">
        <v>1190</v>
      </c>
      <c r="B144" s="16" t="s">
        <v>1191</v>
      </c>
      <c r="C144" s="12">
        <v>82</v>
      </c>
      <c r="D144" s="12">
        <f t="shared" si="5"/>
        <v>73.8</v>
      </c>
      <c r="E144" s="36" t="s">
        <v>1305</v>
      </c>
      <c r="F144" s="36" t="s">
        <v>1312</v>
      </c>
      <c r="G144" s="7"/>
      <c r="H144" s="7"/>
      <c r="I144" s="7"/>
      <c r="J144" s="7"/>
      <c r="K144" s="7"/>
      <c r="L144" s="7"/>
      <c r="M144" s="7"/>
      <c r="N144" s="7"/>
      <c r="O144" s="7"/>
      <c r="P144" s="7"/>
      <c r="Q144" s="7"/>
      <c r="R144" s="7"/>
      <c r="S144" s="7"/>
      <c r="T144" s="7"/>
      <c r="U144" s="7"/>
      <c r="V144" s="7"/>
    </row>
    <row r="145" spans="1:22" s="86" customFormat="1" ht="22.5" customHeight="1">
      <c r="A145" s="102" t="s">
        <v>1192</v>
      </c>
      <c r="B145" s="103"/>
      <c r="C145" s="103"/>
      <c r="D145" s="103"/>
      <c r="E145" s="104"/>
      <c r="F145" s="104"/>
      <c r="G145" s="85"/>
      <c r="H145" s="85"/>
      <c r="I145" s="85"/>
      <c r="J145" s="85"/>
      <c r="K145" s="85"/>
      <c r="L145" s="85"/>
      <c r="M145" s="85"/>
      <c r="N145" s="85"/>
      <c r="O145" s="85"/>
      <c r="P145" s="85"/>
      <c r="Q145" s="85"/>
      <c r="R145" s="85"/>
      <c r="S145" s="85"/>
      <c r="T145" s="85"/>
      <c r="U145" s="85"/>
      <c r="V145" s="85"/>
    </row>
    <row r="146" spans="1:22" ht="13.5" customHeight="1">
      <c r="A146" s="8" t="s">
        <v>961</v>
      </c>
      <c r="B146" s="8" t="s">
        <v>0</v>
      </c>
      <c r="C146" s="35" t="s">
        <v>1</v>
      </c>
      <c r="D146" s="35" t="s">
        <v>962</v>
      </c>
      <c r="E146" s="35" t="s">
        <v>965</v>
      </c>
      <c r="F146" s="35" t="s">
        <v>1311</v>
      </c>
      <c r="G146" s="9"/>
      <c r="H146" s="9"/>
      <c r="I146" s="9"/>
      <c r="J146" s="9"/>
      <c r="K146" s="9"/>
      <c r="L146" s="9"/>
      <c r="M146" s="9"/>
      <c r="N146" s="9"/>
      <c r="O146" s="9"/>
      <c r="P146" s="9"/>
      <c r="Q146" s="9"/>
      <c r="R146" s="9"/>
      <c r="S146" s="9"/>
      <c r="T146" s="9"/>
      <c r="U146" s="9"/>
      <c r="V146" s="9"/>
    </row>
    <row r="147" spans="1:22" ht="13.5" customHeight="1">
      <c r="A147" s="6" t="s">
        <v>1193</v>
      </c>
      <c r="B147" s="11" t="s">
        <v>1194</v>
      </c>
      <c r="C147" s="12">
        <v>10</v>
      </c>
      <c r="D147" s="12">
        <f t="shared" ref="D147:D157" si="6">ROUND(C147*0.9,2)</f>
        <v>9</v>
      </c>
      <c r="E147" s="36" t="s">
        <v>1305</v>
      </c>
      <c r="F147" s="36" t="s">
        <v>1312</v>
      </c>
      <c r="G147" s="7"/>
      <c r="H147" s="7"/>
      <c r="I147" s="7"/>
      <c r="J147" s="7"/>
      <c r="K147" s="7"/>
      <c r="L147" s="7"/>
      <c r="M147" s="7"/>
      <c r="N147" s="7"/>
      <c r="O147" s="7"/>
      <c r="P147" s="7"/>
      <c r="Q147" s="7"/>
      <c r="R147" s="7"/>
      <c r="S147" s="7"/>
      <c r="T147" s="7"/>
      <c r="U147" s="7"/>
      <c r="V147" s="7"/>
    </row>
    <row r="148" spans="1:22" ht="13.5" customHeight="1">
      <c r="A148" s="6" t="s">
        <v>1195</v>
      </c>
      <c r="B148" s="11" t="s">
        <v>1196</v>
      </c>
      <c r="C148" s="12">
        <v>100</v>
      </c>
      <c r="D148" s="12">
        <f t="shared" si="6"/>
        <v>90</v>
      </c>
      <c r="E148" s="36" t="s">
        <v>1305</v>
      </c>
      <c r="F148" s="36" t="s">
        <v>1312</v>
      </c>
      <c r="G148" s="7"/>
      <c r="H148" s="7"/>
      <c r="I148" s="7"/>
      <c r="J148" s="7"/>
      <c r="K148" s="7"/>
      <c r="L148" s="7"/>
      <c r="M148" s="7"/>
      <c r="N148" s="7"/>
      <c r="O148" s="7"/>
      <c r="P148" s="7"/>
      <c r="Q148" s="7"/>
      <c r="R148" s="7"/>
      <c r="S148" s="7"/>
      <c r="T148" s="7"/>
      <c r="U148" s="7"/>
      <c r="V148" s="7"/>
    </row>
    <row r="149" spans="1:22" ht="13.5" customHeight="1">
      <c r="A149" s="6" t="s">
        <v>1197</v>
      </c>
      <c r="B149" s="10" t="s">
        <v>1198</v>
      </c>
      <c r="C149" s="12">
        <v>40</v>
      </c>
      <c r="D149" s="12">
        <f t="shared" si="6"/>
        <v>36</v>
      </c>
      <c r="E149" s="36" t="s">
        <v>1305</v>
      </c>
      <c r="F149" s="36" t="s">
        <v>1312</v>
      </c>
      <c r="G149" s="7"/>
      <c r="H149" s="7"/>
      <c r="I149" s="7"/>
      <c r="J149" s="7"/>
      <c r="K149" s="7"/>
      <c r="L149" s="7"/>
      <c r="M149" s="7"/>
      <c r="N149" s="7"/>
      <c r="O149" s="7"/>
      <c r="P149" s="7"/>
      <c r="Q149" s="7"/>
      <c r="R149" s="7"/>
      <c r="S149" s="7"/>
      <c r="T149" s="7"/>
      <c r="U149" s="7"/>
      <c r="V149" s="7"/>
    </row>
    <row r="150" spans="1:22" ht="13.5" customHeight="1">
      <c r="A150" s="6" t="s">
        <v>1199</v>
      </c>
      <c r="B150" s="17" t="s">
        <v>1200</v>
      </c>
      <c r="C150" s="12">
        <v>90</v>
      </c>
      <c r="D150" s="12">
        <f t="shared" si="6"/>
        <v>81</v>
      </c>
      <c r="E150" s="36" t="s">
        <v>1305</v>
      </c>
      <c r="F150" s="36" t="s">
        <v>1312</v>
      </c>
      <c r="G150" s="7"/>
      <c r="H150" s="7"/>
      <c r="I150" s="7"/>
      <c r="J150" s="7"/>
      <c r="K150" s="7"/>
      <c r="L150" s="7"/>
      <c r="M150" s="7"/>
      <c r="N150" s="7"/>
      <c r="O150" s="7"/>
      <c r="P150" s="7"/>
      <c r="Q150" s="7"/>
      <c r="R150" s="7"/>
      <c r="S150" s="7"/>
      <c r="T150" s="7"/>
      <c r="U150" s="7"/>
      <c r="V150" s="7"/>
    </row>
    <row r="151" spans="1:22" ht="13.5" customHeight="1">
      <c r="A151" s="13" t="s">
        <v>1201</v>
      </c>
      <c r="B151" s="10" t="s">
        <v>1202</v>
      </c>
      <c r="C151" s="12">
        <v>175</v>
      </c>
      <c r="D151" s="12">
        <f t="shared" si="6"/>
        <v>157.5</v>
      </c>
      <c r="E151" s="36" t="s">
        <v>1305</v>
      </c>
      <c r="F151" s="36" t="s">
        <v>1312</v>
      </c>
      <c r="G151" s="7"/>
      <c r="H151" s="7"/>
      <c r="I151" s="7"/>
      <c r="J151" s="7"/>
      <c r="K151" s="7"/>
      <c r="L151" s="7"/>
      <c r="M151" s="7"/>
      <c r="N151" s="7"/>
      <c r="O151" s="7"/>
      <c r="P151" s="7"/>
      <c r="Q151" s="7"/>
      <c r="R151" s="7"/>
      <c r="S151" s="7"/>
      <c r="T151" s="7"/>
      <c r="U151" s="7"/>
      <c r="V151" s="7"/>
    </row>
    <row r="152" spans="1:22" ht="13.5" customHeight="1">
      <c r="A152" s="13" t="s">
        <v>1203</v>
      </c>
      <c r="B152" s="10" t="s">
        <v>1204</v>
      </c>
      <c r="C152" s="12">
        <v>325</v>
      </c>
      <c r="D152" s="12">
        <f t="shared" si="6"/>
        <v>292.5</v>
      </c>
      <c r="E152" s="36" t="s">
        <v>1305</v>
      </c>
      <c r="F152" s="36" t="s">
        <v>1312</v>
      </c>
      <c r="G152" s="7"/>
      <c r="H152" s="7"/>
      <c r="I152" s="7"/>
      <c r="J152" s="7"/>
      <c r="K152" s="7"/>
      <c r="L152" s="7"/>
      <c r="M152" s="7"/>
      <c r="N152" s="7"/>
      <c r="O152" s="7"/>
      <c r="P152" s="7"/>
      <c r="Q152" s="7"/>
      <c r="R152" s="7"/>
      <c r="S152" s="7"/>
      <c r="T152" s="7"/>
      <c r="U152" s="7"/>
      <c r="V152" s="7"/>
    </row>
    <row r="153" spans="1:22" ht="13.5" customHeight="1">
      <c r="A153" s="18" t="s">
        <v>1205</v>
      </c>
      <c r="B153" s="10" t="s">
        <v>1206</v>
      </c>
      <c r="C153" s="12">
        <v>30</v>
      </c>
      <c r="D153" s="12">
        <f t="shared" si="6"/>
        <v>27</v>
      </c>
      <c r="E153" s="40" t="s">
        <v>1305</v>
      </c>
      <c r="F153" s="36" t="s">
        <v>1312</v>
      </c>
      <c r="G153" s="7"/>
      <c r="H153" s="7"/>
      <c r="I153" s="7"/>
      <c r="J153" s="7"/>
      <c r="K153" s="7"/>
      <c r="L153" s="7"/>
      <c r="M153" s="7"/>
      <c r="N153" s="7"/>
      <c r="O153" s="7"/>
      <c r="P153" s="7"/>
      <c r="Q153" s="7"/>
      <c r="R153" s="7"/>
      <c r="S153" s="7"/>
      <c r="T153" s="7"/>
      <c r="U153" s="7"/>
      <c r="V153" s="7"/>
    </row>
    <row r="154" spans="1:22" ht="12.75" customHeight="1">
      <c r="A154" s="19" t="s">
        <v>1207</v>
      </c>
      <c r="B154" s="19" t="s">
        <v>1208</v>
      </c>
      <c r="C154" s="12">
        <v>100</v>
      </c>
      <c r="D154" s="12">
        <f t="shared" si="6"/>
        <v>90</v>
      </c>
      <c r="E154" s="41" t="s">
        <v>1305</v>
      </c>
      <c r="F154" s="36" t="s">
        <v>1312</v>
      </c>
      <c r="G154" s="7"/>
      <c r="H154" s="7"/>
      <c r="I154" s="7"/>
      <c r="J154" s="7"/>
      <c r="K154" s="7"/>
      <c r="L154" s="7"/>
      <c r="M154" s="7"/>
      <c r="N154" s="7"/>
      <c r="O154" s="7"/>
      <c r="P154" s="7"/>
      <c r="Q154" s="7"/>
      <c r="R154" s="7"/>
      <c r="S154" s="7"/>
      <c r="T154" s="7"/>
      <c r="U154" s="7"/>
      <c r="V154" s="7"/>
    </row>
    <row r="155" spans="1:22" ht="14">
      <c r="A155" s="55" t="s">
        <v>1209</v>
      </c>
      <c r="B155" s="55" t="s">
        <v>1210</v>
      </c>
      <c r="C155" s="12">
        <v>78</v>
      </c>
      <c r="D155" s="12">
        <f t="shared" si="6"/>
        <v>70.2</v>
      </c>
      <c r="E155" s="56" t="s">
        <v>1305</v>
      </c>
      <c r="F155" s="36" t="s">
        <v>1312</v>
      </c>
      <c r="G155" s="7"/>
      <c r="H155" s="7"/>
      <c r="I155" s="7"/>
      <c r="J155" s="7"/>
      <c r="K155" s="7"/>
      <c r="L155" s="7"/>
      <c r="M155" s="7"/>
      <c r="N155" s="7"/>
      <c r="O155" s="7"/>
      <c r="P155" s="7"/>
      <c r="Q155" s="7"/>
      <c r="R155" s="7"/>
      <c r="S155" s="7"/>
      <c r="T155" s="7"/>
      <c r="U155" s="7"/>
      <c r="V155" s="7"/>
    </row>
    <row r="156" spans="1:22" ht="13.5" customHeight="1">
      <c r="A156" s="20" t="s">
        <v>1211</v>
      </c>
      <c r="B156" s="57" t="s">
        <v>1212</v>
      </c>
      <c r="C156" s="12">
        <v>50</v>
      </c>
      <c r="D156" s="12">
        <f t="shared" si="6"/>
        <v>45</v>
      </c>
      <c r="E156" s="58" t="s">
        <v>1305</v>
      </c>
      <c r="F156" s="36" t="s">
        <v>1312</v>
      </c>
      <c r="G156" s="7"/>
      <c r="H156" s="7"/>
      <c r="I156" s="7"/>
      <c r="J156" s="7"/>
      <c r="K156" s="7"/>
      <c r="L156" s="7"/>
      <c r="M156" s="7"/>
      <c r="N156" s="7"/>
      <c r="O156" s="7"/>
      <c r="P156" s="7"/>
      <c r="Q156" s="7"/>
      <c r="R156" s="7"/>
      <c r="S156" s="7"/>
      <c r="T156" s="7"/>
      <c r="U156" s="7"/>
      <c r="V156" s="7"/>
    </row>
    <row r="157" spans="1:22" ht="13.5" customHeight="1">
      <c r="A157" s="21" t="s">
        <v>1213</v>
      </c>
      <c r="B157" s="21" t="s">
        <v>1214</v>
      </c>
      <c r="C157" s="12">
        <v>1</v>
      </c>
      <c r="D157" s="12">
        <f t="shared" si="6"/>
        <v>0.9</v>
      </c>
      <c r="E157" s="42" t="s">
        <v>1305</v>
      </c>
      <c r="F157" s="36" t="s">
        <v>1312</v>
      </c>
      <c r="G157" s="22"/>
      <c r="H157" s="22"/>
      <c r="I157" s="22"/>
      <c r="J157" s="22"/>
      <c r="K157" s="22"/>
      <c r="L157" s="22"/>
      <c r="M157" s="22"/>
      <c r="N157" s="22"/>
      <c r="O157" s="22"/>
      <c r="P157" s="22"/>
      <c r="Q157" s="22"/>
      <c r="R157" s="22"/>
      <c r="S157" s="22"/>
      <c r="T157" s="22"/>
      <c r="U157" s="22"/>
      <c r="V157" s="22"/>
    </row>
    <row r="158" spans="1:22" s="86" customFormat="1" ht="21" customHeight="1">
      <c r="A158" s="102" t="s">
        <v>1215</v>
      </c>
      <c r="B158" s="105"/>
      <c r="C158" s="106"/>
      <c r="D158" s="106"/>
      <c r="E158" s="107"/>
      <c r="F158" s="107"/>
      <c r="G158" s="85"/>
      <c r="H158" s="85"/>
      <c r="I158" s="85"/>
      <c r="J158" s="85"/>
      <c r="K158" s="85"/>
      <c r="L158" s="85"/>
      <c r="M158" s="85"/>
      <c r="N158" s="85"/>
      <c r="O158" s="85"/>
      <c r="P158" s="85"/>
      <c r="Q158" s="85"/>
      <c r="R158" s="85"/>
      <c r="S158" s="85"/>
      <c r="T158" s="85"/>
      <c r="U158" s="85"/>
      <c r="V158" s="85"/>
    </row>
    <row r="159" spans="1:22" ht="13.5" customHeight="1">
      <c r="A159" s="6" t="s">
        <v>1216</v>
      </c>
      <c r="B159" s="59" t="s">
        <v>1217</v>
      </c>
      <c r="C159" s="12">
        <v>145</v>
      </c>
      <c r="D159" s="12">
        <f>ROUND(C159*0.9,2)</f>
        <v>130.5</v>
      </c>
      <c r="E159" s="43" t="s">
        <v>1305</v>
      </c>
      <c r="F159" s="36" t="s">
        <v>1312</v>
      </c>
      <c r="G159" s="7"/>
      <c r="H159" s="7"/>
      <c r="I159" s="7"/>
      <c r="J159" s="7"/>
      <c r="K159" s="7"/>
      <c r="L159" s="7"/>
      <c r="M159" s="7"/>
      <c r="N159" s="7"/>
      <c r="O159" s="7"/>
      <c r="P159" s="7"/>
      <c r="Q159" s="7"/>
      <c r="R159" s="7"/>
      <c r="S159" s="7"/>
      <c r="T159" s="7"/>
      <c r="U159" s="7"/>
      <c r="V159" s="7"/>
    </row>
    <row r="160" spans="1:22" ht="13.5" customHeight="1">
      <c r="A160" s="23" t="s">
        <v>1218</v>
      </c>
      <c r="B160" s="15" t="s">
        <v>1219</v>
      </c>
      <c r="C160" s="12">
        <v>375</v>
      </c>
      <c r="D160" s="12">
        <f>ROUND(C160*0.9,2)</f>
        <v>337.5</v>
      </c>
      <c r="E160" s="43" t="s">
        <v>1305</v>
      </c>
      <c r="F160" s="36" t="s">
        <v>1312</v>
      </c>
      <c r="G160" s="7"/>
      <c r="H160" s="7"/>
      <c r="I160" s="7"/>
      <c r="J160" s="7"/>
      <c r="K160" s="7"/>
      <c r="L160" s="7"/>
      <c r="M160" s="7"/>
      <c r="N160" s="7"/>
      <c r="O160" s="7"/>
      <c r="P160" s="7"/>
      <c r="Q160" s="7"/>
      <c r="R160" s="7"/>
      <c r="S160" s="7"/>
      <c r="T160" s="7"/>
      <c r="U160" s="7"/>
      <c r="V160" s="7"/>
    </row>
    <row r="161" spans="1:22" ht="13.5" customHeight="1">
      <c r="A161" s="24" t="s">
        <v>1220</v>
      </c>
      <c r="B161" s="16" t="s">
        <v>1221</v>
      </c>
      <c r="C161" s="12">
        <v>425</v>
      </c>
      <c r="D161" s="12">
        <f>ROUND(C161*0.9,2)</f>
        <v>382.5</v>
      </c>
      <c r="E161" s="43" t="s">
        <v>1305</v>
      </c>
      <c r="F161" s="36" t="s">
        <v>1312</v>
      </c>
      <c r="G161" s="7"/>
      <c r="H161" s="7"/>
      <c r="I161" s="7"/>
      <c r="J161" s="7"/>
      <c r="K161" s="7"/>
      <c r="L161" s="7"/>
      <c r="M161" s="7"/>
      <c r="N161" s="7"/>
      <c r="O161" s="7"/>
      <c r="P161" s="7"/>
      <c r="Q161" s="7"/>
      <c r="R161" s="7"/>
      <c r="S161" s="7"/>
      <c r="T161" s="7"/>
      <c r="U161" s="7"/>
      <c r="V161" s="7"/>
    </row>
    <row r="162" spans="1:22" ht="13.5" customHeight="1">
      <c r="A162" s="25" t="s">
        <v>1222</v>
      </c>
      <c r="B162" s="26" t="s">
        <v>1223</v>
      </c>
      <c r="C162" s="12">
        <v>375</v>
      </c>
      <c r="D162" s="12">
        <f>ROUND(C162*0.9,2)</f>
        <v>337.5</v>
      </c>
      <c r="E162" s="44" t="s">
        <v>1305</v>
      </c>
      <c r="F162" s="36" t="s">
        <v>1312</v>
      </c>
      <c r="G162" s="7"/>
      <c r="H162" s="7"/>
      <c r="I162" s="7"/>
      <c r="J162" s="7"/>
      <c r="K162" s="7"/>
      <c r="L162" s="7"/>
      <c r="M162" s="7"/>
      <c r="N162" s="7"/>
      <c r="O162" s="7"/>
      <c r="P162" s="7"/>
      <c r="Q162" s="7"/>
      <c r="R162" s="7"/>
      <c r="S162" s="7"/>
      <c r="T162" s="7"/>
      <c r="U162" s="7"/>
      <c r="V162" s="7"/>
    </row>
    <row r="163" spans="1:22" ht="13.5" customHeight="1">
      <c r="A163" s="10" t="s">
        <v>1224</v>
      </c>
      <c r="B163" s="10" t="s">
        <v>1225</v>
      </c>
      <c r="C163" s="12">
        <v>375</v>
      </c>
      <c r="D163" s="12">
        <f>ROUND(C163*0.9,2)</f>
        <v>337.5</v>
      </c>
      <c r="E163" s="41" t="s">
        <v>1305</v>
      </c>
      <c r="F163" s="36" t="s">
        <v>1312</v>
      </c>
      <c r="G163" s="7"/>
      <c r="H163" s="7"/>
      <c r="I163" s="7"/>
      <c r="J163" s="7"/>
      <c r="K163" s="7"/>
      <c r="L163" s="7"/>
      <c r="M163" s="7"/>
      <c r="N163" s="7"/>
      <c r="O163" s="7"/>
      <c r="P163" s="7"/>
      <c r="Q163" s="7"/>
      <c r="R163" s="7"/>
      <c r="S163" s="7"/>
      <c r="T163" s="7"/>
      <c r="U163" s="7"/>
      <c r="V163" s="7"/>
    </row>
    <row r="164" spans="1:22" s="86" customFormat="1" ht="21.75" customHeight="1">
      <c r="A164" s="102" t="s">
        <v>1226</v>
      </c>
      <c r="B164" s="103"/>
      <c r="C164" s="103"/>
      <c r="D164" s="103"/>
      <c r="E164" s="104"/>
      <c r="F164" s="104"/>
      <c r="G164" s="85"/>
      <c r="H164" s="85"/>
      <c r="I164" s="85"/>
      <c r="J164" s="85"/>
      <c r="K164" s="85"/>
      <c r="L164" s="85"/>
      <c r="M164" s="85"/>
      <c r="N164" s="85"/>
      <c r="O164" s="85"/>
      <c r="P164" s="85"/>
      <c r="Q164" s="85"/>
      <c r="R164" s="85"/>
      <c r="S164" s="85"/>
      <c r="T164" s="85"/>
      <c r="U164" s="85"/>
      <c r="V164" s="85"/>
    </row>
    <row r="165" spans="1:22" ht="13.5" customHeight="1">
      <c r="A165" s="8" t="s">
        <v>961</v>
      </c>
      <c r="B165" s="8" t="s">
        <v>0</v>
      </c>
      <c r="C165" s="35" t="s">
        <v>1</v>
      </c>
      <c r="D165" s="35" t="s">
        <v>962</v>
      </c>
      <c r="E165" s="35" t="s">
        <v>965</v>
      </c>
      <c r="F165" s="35" t="s">
        <v>1311</v>
      </c>
      <c r="G165" s="9"/>
      <c r="H165" s="9"/>
      <c r="I165" s="9"/>
      <c r="J165" s="9"/>
      <c r="K165" s="9"/>
      <c r="L165" s="9"/>
      <c r="M165" s="9"/>
      <c r="N165" s="9"/>
      <c r="O165" s="9"/>
      <c r="P165" s="9"/>
      <c r="Q165" s="9"/>
      <c r="R165" s="9"/>
      <c r="S165" s="9"/>
      <c r="T165" s="9"/>
      <c r="U165" s="9"/>
      <c r="V165" s="9"/>
    </row>
    <row r="166" spans="1:22" ht="13.5" customHeight="1">
      <c r="A166" s="18" t="s">
        <v>1227</v>
      </c>
      <c r="B166" s="11" t="s">
        <v>1228</v>
      </c>
      <c r="C166" s="12">
        <v>199</v>
      </c>
      <c r="D166" s="12">
        <f t="shared" ref="D166:D181" si="7">ROUND(C166*0.9,2)</f>
        <v>179.1</v>
      </c>
      <c r="E166" s="45" t="s">
        <v>1305</v>
      </c>
      <c r="F166" s="36" t="s">
        <v>1312</v>
      </c>
      <c r="G166" s="7"/>
      <c r="H166" s="7"/>
      <c r="I166" s="7"/>
      <c r="J166" s="7"/>
      <c r="K166" s="7"/>
      <c r="L166" s="7"/>
      <c r="M166" s="7"/>
      <c r="N166" s="7"/>
      <c r="O166" s="7"/>
      <c r="P166" s="7"/>
      <c r="Q166" s="7"/>
      <c r="R166" s="7"/>
      <c r="S166" s="7"/>
      <c r="T166" s="7"/>
      <c r="U166" s="7"/>
      <c r="V166" s="7"/>
    </row>
    <row r="167" spans="1:22" ht="13.5" customHeight="1">
      <c r="A167" s="18" t="s">
        <v>1229</v>
      </c>
      <c r="B167" s="11" t="s">
        <v>1230</v>
      </c>
      <c r="C167" s="12">
        <v>249</v>
      </c>
      <c r="D167" s="12">
        <f t="shared" si="7"/>
        <v>224.1</v>
      </c>
      <c r="E167" s="45" t="s">
        <v>1305</v>
      </c>
      <c r="F167" s="36" t="s">
        <v>1312</v>
      </c>
      <c r="G167" s="7"/>
      <c r="H167" s="7"/>
      <c r="I167" s="7"/>
      <c r="J167" s="7"/>
      <c r="K167" s="7"/>
      <c r="L167" s="7"/>
      <c r="M167" s="7"/>
      <c r="N167" s="7"/>
      <c r="O167" s="7"/>
      <c r="P167" s="7"/>
      <c r="Q167" s="7"/>
      <c r="R167" s="7"/>
      <c r="S167" s="7"/>
      <c r="T167" s="7"/>
      <c r="U167" s="7"/>
      <c r="V167" s="7"/>
    </row>
    <row r="168" spans="1:22" ht="13.5" customHeight="1">
      <c r="A168" s="18" t="s">
        <v>1231</v>
      </c>
      <c r="B168" s="11" t="s">
        <v>1232</v>
      </c>
      <c r="C168" s="12">
        <v>299</v>
      </c>
      <c r="D168" s="12">
        <f t="shared" si="7"/>
        <v>269.10000000000002</v>
      </c>
      <c r="E168" s="45" t="s">
        <v>1305</v>
      </c>
      <c r="F168" s="36" t="s">
        <v>1312</v>
      </c>
      <c r="G168" s="7"/>
      <c r="H168" s="7"/>
      <c r="I168" s="7"/>
      <c r="J168" s="7"/>
      <c r="K168" s="7"/>
      <c r="L168" s="7"/>
      <c r="M168" s="7"/>
      <c r="N168" s="7"/>
      <c r="O168" s="7"/>
      <c r="P168" s="7"/>
      <c r="Q168" s="7"/>
      <c r="R168" s="7"/>
      <c r="S168" s="7"/>
      <c r="T168" s="7"/>
      <c r="U168" s="7"/>
      <c r="V168" s="7"/>
    </row>
    <row r="169" spans="1:22" ht="13.5" customHeight="1">
      <c r="A169" s="18" t="s">
        <v>1233</v>
      </c>
      <c r="B169" s="11" t="s">
        <v>1234</v>
      </c>
      <c r="C169" s="12">
        <v>10</v>
      </c>
      <c r="D169" s="12">
        <f t="shared" si="7"/>
        <v>9</v>
      </c>
      <c r="E169" s="45" t="s">
        <v>1305</v>
      </c>
      <c r="F169" s="36" t="s">
        <v>1312</v>
      </c>
      <c r="G169" s="7"/>
      <c r="H169" s="7"/>
      <c r="I169" s="7"/>
      <c r="J169" s="7"/>
      <c r="K169" s="7"/>
      <c r="L169" s="7"/>
      <c r="M169" s="7"/>
      <c r="N169" s="7"/>
      <c r="O169" s="7"/>
      <c r="P169" s="7"/>
      <c r="Q169" s="7"/>
      <c r="R169" s="7"/>
      <c r="S169" s="7"/>
      <c r="T169" s="7"/>
      <c r="U169" s="7"/>
      <c r="V169" s="7"/>
    </row>
    <row r="170" spans="1:22" ht="13.5" customHeight="1">
      <c r="A170" s="18" t="s">
        <v>1235</v>
      </c>
      <c r="B170" s="11" t="s">
        <v>1236</v>
      </c>
      <c r="C170" s="12">
        <v>42</v>
      </c>
      <c r="D170" s="12">
        <f t="shared" si="7"/>
        <v>37.799999999999997</v>
      </c>
      <c r="E170" s="45" t="s">
        <v>1305</v>
      </c>
      <c r="F170" s="36" t="s">
        <v>1312</v>
      </c>
      <c r="G170" s="7"/>
      <c r="H170" s="7"/>
      <c r="I170" s="7"/>
      <c r="J170" s="7"/>
      <c r="K170" s="7"/>
      <c r="L170" s="7"/>
      <c r="M170" s="7"/>
      <c r="N170" s="7"/>
      <c r="O170" s="7"/>
      <c r="P170" s="7"/>
      <c r="Q170" s="7"/>
      <c r="R170" s="7"/>
      <c r="S170" s="7"/>
      <c r="T170" s="7"/>
      <c r="U170" s="7"/>
      <c r="V170" s="7"/>
    </row>
    <row r="171" spans="1:22" ht="13.5" customHeight="1">
      <c r="A171" s="18" t="s">
        <v>1237</v>
      </c>
      <c r="B171" s="11" t="s">
        <v>1238</v>
      </c>
      <c r="C171" s="12">
        <v>99</v>
      </c>
      <c r="D171" s="12">
        <f t="shared" si="7"/>
        <v>89.1</v>
      </c>
      <c r="E171" s="45" t="s">
        <v>1305</v>
      </c>
      <c r="F171" s="36" t="s">
        <v>1312</v>
      </c>
      <c r="G171" s="7"/>
      <c r="H171" s="7"/>
      <c r="I171" s="7"/>
      <c r="J171" s="7"/>
      <c r="K171" s="7"/>
      <c r="L171" s="7"/>
      <c r="M171" s="7"/>
      <c r="N171" s="7"/>
      <c r="O171" s="7"/>
      <c r="P171" s="7"/>
      <c r="Q171" s="7"/>
      <c r="R171" s="7"/>
      <c r="S171" s="7"/>
      <c r="T171" s="7"/>
      <c r="U171" s="7"/>
      <c r="V171" s="7"/>
    </row>
    <row r="172" spans="1:22" s="86" customFormat="1" ht="26">
      <c r="A172" s="87" t="s">
        <v>1239</v>
      </c>
      <c r="B172" s="88" t="s">
        <v>1240</v>
      </c>
      <c r="C172" s="83">
        <v>199</v>
      </c>
      <c r="D172" s="83">
        <f t="shared" si="7"/>
        <v>179.1</v>
      </c>
      <c r="E172" s="89" t="s">
        <v>1305</v>
      </c>
      <c r="F172" s="84" t="s">
        <v>1312</v>
      </c>
      <c r="G172" s="85"/>
      <c r="H172" s="85"/>
      <c r="I172" s="85"/>
      <c r="J172" s="85"/>
      <c r="K172" s="85"/>
      <c r="L172" s="85"/>
      <c r="M172" s="85"/>
      <c r="N172" s="85"/>
      <c r="O172" s="85"/>
      <c r="P172" s="85"/>
      <c r="Q172" s="85"/>
      <c r="R172" s="85"/>
      <c r="S172" s="85"/>
      <c r="T172" s="85"/>
      <c r="U172" s="85"/>
      <c r="V172" s="85"/>
    </row>
    <row r="173" spans="1:22" ht="13.5" customHeight="1">
      <c r="A173" s="18" t="s">
        <v>1241</v>
      </c>
      <c r="B173" s="27" t="s">
        <v>1242</v>
      </c>
      <c r="C173" s="12">
        <v>50</v>
      </c>
      <c r="D173" s="12">
        <f t="shared" si="7"/>
        <v>45</v>
      </c>
      <c r="E173" s="45" t="s">
        <v>1305</v>
      </c>
      <c r="F173" s="36" t="s">
        <v>1312</v>
      </c>
      <c r="G173" s="7"/>
      <c r="H173" s="7"/>
      <c r="I173" s="7"/>
      <c r="J173" s="7"/>
      <c r="K173" s="7"/>
      <c r="L173" s="7"/>
      <c r="M173" s="7"/>
      <c r="N173" s="7"/>
      <c r="O173" s="7"/>
      <c r="P173" s="7"/>
      <c r="Q173" s="7"/>
      <c r="R173" s="7"/>
      <c r="S173" s="7"/>
      <c r="T173" s="7"/>
      <c r="U173" s="7"/>
      <c r="V173" s="7"/>
    </row>
    <row r="174" spans="1:22" ht="13.5" customHeight="1">
      <c r="A174" s="18" t="s">
        <v>1243</v>
      </c>
      <c r="B174" s="11" t="s">
        <v>1244</v>
      </c>
      <c r="C174" s="12">
        <v>59</v>
      </c>
      <c r="D174" s="12">
        <f t="shared" si="7"/>
        <v>53.1</v>
      </c>
      <c r="E174" s="45" t="s">
        <v>1305</v>
      </c>
      <c r="F174" s="36" t="s">
        <v>1312</v>
      </c>
      <c r="G174" s="7"/>
      <c r="H174" s="7"/>
      <c r="I174" s="7"/>
      <c r="J174" s="7"/>
      <c r="K174" s="7"/>
      <c r="L174" s="7"/>
      <c r="M174" s="7"/>
      <c r="N174" s="7"/>
      <c r="O174" s="7"/>
      <c r="P174" s="7"/>
      <c r="Q174" s="7"/>
      <c r="R174" s="7"/>
      <c r="S174" s="7"/>
      <c r="T174" s="7"/>
      <c r="U174" s="7"/>
      <c r="V174" s="7"/>
    </row>
    <row r="175" spans="1:22" ht="13.5" customHeight="1">
      <c r="A175" s="28" t="s">
        <v>1245</v>
      </c>
      <c r="B175" s="11" t="s">
        <v>1246</v>
      </c>
      <c r="C175" s="12">
        <v>199</v>
      </c>
      <c r="D175" s="12">
        <f t="shared" si="7"/>
        <v>179.1</v>
      </c>
      <c r="E175" s="45" t="s">
        <v>1305</v>
      </c>
      <c r="F175" s="36" t="s">
        <v>1312</v>
      </c>
      <c r="G175" s="7"/>
      <c r="H175" s="7"/>
      <c r="I175" s="7"/>
      <c r="J175" s="7"/>
      <c r="K175" s="7"/>
      <c r="L175" s="7"/>
      <c r="M175" s="7"/>
      <c r="N175" s="7"/>
      <c r="O175" s="7"/>
      <c r="P175" s="7"/>
      <c r="Q175" s="7"/>
      <c r="R175" s="7"/>
      <c r="S175" s="7"/>
      <c r="T175" s="7"/>
      <c r="U175" s="7"/>
      <c r="V175" s="7"/>
    </row>
    <row r="176" spans="1:22" ht="13.5" customHeight="1">
      <c r="A176" s="28" t="s">
        <v>1247</v>
      </c>
      <c r="B176" s="11" t="s">
        <v>1248</v>
      </c>
      <c r="C176" s="12">
        <v>349</v>
      </c>
      <c r="D176" s="12">
        <f t="shared" si="7"/>
        <v>314.10000000000002</v>
      </c>
      <c r="E176" s="45" t="s">
        <v>1305</v>
      </c>
      <c r="F176" s="36" t="s">
        <v>1312</v>
      </c>
      <c r="G176" s="7"/>
      <c r="H176" s="7"/>
      <c r="I176" s="7"/>
      <c r="J176" s="7"/>
      <c r="K176" s="7"/>
      <c r="L176" s="7"/>
      <c r="M176" s="7"/>
      <c r="N176" s="7"/>
      <c r="O176" s="7"/>
      <c r="P176" s="7"/>
      <c r="Q176" s="7"/>
      <c r="R176" s="7"/>
      <c r="S176" s="7"/>
      <c r="T176" s="7"/>
      <c r="U176" s="7"/>
      <c r="V176" s="7"/>
    </row>
    <row r="177" spans="1:22" ht="13.5" customHeight="1">
      <c r="A177" s="28" t="s">
        <v>1249</v>
      </c>
      <c r="B177" s="11" t="s">
        <v>1250</v>
      </c>
      <c r="C177" s="12">
        <v>449</v>
      </c>
      <c r="D177" s="12">
        <f t="shared" si="7"/>
        <v>404.1</v>
      </c>
      <c r="E177" s="45" t="s">
        <v>1305</v>
      </c>
      <c r="F177" s="36" t="s">
        <v>1312</v>
      </c>
      <c r="G177" s="7"/>
      <c r="H177" s="7"/>
      <c r="I177" s="7"/>
      <c r="J177" s="7"/>
      <c r="K177" s="7"/>
      <c r="L177" s="7"/>
      <c r="M177" s="7"/>
      <c r="N177" s="7"/>
      <c r="O177" s="7"/>
      <c r="P177" s="7"/>
      <c r="Q177" s="7"/>
      <c r="R177" s="7"/>
      <c r="S177" s="7"/>
      <c r="T177" s="7"/>
      <c r="U177" s="7"/>
      <c r="V177" s="7"/>
    </row>
    <row r="178" spans="1:22" ht="13.5" customHeight="1">
      <c r="A178" s="28" t="s">
        <v>1251</v>
      </c>
      <c r="B178" s="11" t="s">
        <v>1252</v>
      </c>
      <c r="C178" s="12">
        <v>549</v>
      </c>
      <c r="D178" s="12">
        <f t="shared" si="7"/>
        <v>494.1</v>
      </c>
      <c r="E178" s="45" t="s">
        <v>1305</v>
      </c>
      <c r="F178" s="36" t="s">
        <v>1312</v>
      </c>
      <c r="G178" s="7"/>
      <c r="H178" s="7"/>
      <c r="I178" s="7"/>
      <c r="J178" s="7"/>
      <c r="K178" s="7"/>
      <c r="L178" s="7"/>
      <c r="M178" s="7"/>
      <c r="N178" s="7"/>
      <c r="O178" s="7"/>
      <c r="P178" s="7"/>
      <c r="Q178" s="7"/>
      <c r="R178" s="7"/>
      <c r="S178" s="7"/>
      <c r="T178" s="7"/>
      <c r="U178" s="7"/>
      <c r="V178" s="7"/>
    </row>
    <row r="179" spans="1:22" ht="13.5" customHeight="1">
      <c r="A179" s="19" t="s">
        <v>1253</v>
      </c>
      <c r="B179" s="19" t="s">
        <v>1254</v>
      </c>
      <c r="C179" s="12">
        <v>250</v>
      </c>
      <c r="D179" s="12">
        <f t="shared" si="7"/>
        <v>225</v>
      </c>
      <c r="E179" s="45" t="s">
        <v>1305</v>
      </c>
      <c r="F179" s="36" t="s">
        <v>1312</v>
      </c>
      <c r="G179" s="7"/>
      <c r="H179" s="7"/>
      <c r="I179" s="7"/>
      <c r="J179" s="7"/>
      <c r="K179" s="7"/>
      <c r="L179" s="7"/>
      <c r="M179" s="7"/>
      <c r="N179" s="7"/>
      <c r="O179" s="7"/>
      <c r="P179" s="7"/>
      <c r="Q179" s="7"/>
      <c r="R179" s="7"/>
      <c r="S179" s="7"/>
      <c r="T179" s="7"/>
      <c r="U179" s="7"/>
      <c r="V179" s="7"/>
    </row>
    <row r="180" spans="1:22" ht="13.5" customHeight="1">
      <c r="A180" s="19" t="s">
        <v>1255</v>
      </c>
      <c r="B180" s="19" t="s">
        <v>1256</v>
      </c>
      <c r="C180" s="12">
        <v>50</v>
      </c>
      <c r="D180" s="12">
        <f t="shared" si="7"/>
        <v>45</v>
      </c>
      <c r="E180" s="45" t="s">
        <v>1305</v>
      </c>
      <c r="F180" s="36" t="s">
        <v>1312</v>
      </c>
      <c r="G180" s="7"/>
      <c r="H180" s="7"/>
      <c r="I180" s="7"/>
      <c r="J180" s="7"/>
      <c r="K180" s="7"/>
      <c r="L180" s="7"/>
      <c r="M180" s="7"/>
      <c r="N180" s="7"/>
      <c r="O180" s="7"/>
      <c r="P180" s="7"/>
      <c r="Q180" s="7"/>
      <c r="R180" s="7"/>
      <c r="S180" s="7"/>
      <c r="T180" s="7"/>
      <c r="U180" s="7"/>
      <c r="V180" s="7"/>
    </row>
    <row r="181" spans="1:22" ht="14">
      <c r="A181" s="55" t="s">
        <v>1209</v>
      </c>
      <c r="B181" s="55" t="s">
        <v>1210</v>
      </c>
      <c r="C181" s="12">
        <v>78</v>
      </c>
      <c r="D181" s="12">
        <f t="shared" si="7"/>
        <v>70.2</v>
      </c>
      <c r="E181" s="45" t="s">
        <v>1305</v>
      </c>
      <c r="F181" s="36" t="s">
        <v>1312</v>
      </c>
      <c r="G181" s="60"/>
      <c r="H181" s="60"/>
      <c r="I181" s="60"/>
      <c r="J181" s="60"/>
      <c r="K181" s="60"/>
      <c r="L181" s="60"/>
      <c r="M181" s="60"/>
      <c r="N181" s="60"/>
      <c r="O181" s="60"/>
      <c r="P181" s="60"/>
      <c r="Q181" s="60"/>
      <c r="R181" s="60"/>
      <c r="S181" s="60"/>
      <c r="T181" s="60"/>
      <c r="U181" s="60"/>
      <c r="V181" s="60"/>
    </row>
    <row r="182" spans="1:22" s="86" customFormat="1" ht="21.75" customHeight="1">
      <c r="A182" s="108" t="s">
        <v>1257</v>
      </c>
      <c r="B182" s="109"/>
      <c r="C182" s="109"/>
      <c r="D182" s="110"/>
      <c r="E182" s="111"/>
      <c r="F182" s="111"/>
      <c r="G182" s="85"/>
      <c r="H182" s="85"/>
      <c r="I182" s="85"/>
      <c r="J182" s="85"/>
      <c r="K182" s="85"/>
      <c r="L182" s="85"/>
      <c r="M182" s="85"/>
      <c r="N182" s="85"/>
      <c r="O182" s="85"/>
      <c r="P182" s="85"/>
      <c r="Q182" s="85"/>
      <c r="R182" s="85"/>
      <c r="S182" s="85"/>
      <c r="T182" s="85"/>
      <c r="U182" s="85"/>
      <c r="V182" s="85"/>
    </row>
    <row r="183" spans="1:22" ht="13.5" customHeight="1">
      <c r="A183" s="8" t="s">
        <v>961</v>
      </c>
      <c r="B183" s="8" t="s">
        <v>0</v>
      </c>
      <c r="C183" s="35" t="s">
        <v>1</v>
      </c>
      <c r="D183" s="35" t="s">
        <v>962</v>
      </c>
      <c r="E183" s="35" t="s">
        <v>965</v>
      </c>
      <c r="F183" s="35" t="s">
        <v>1311</v>
      </c>
      <c r="G183" s="7"/>
      <c r="H183" s="7"/>
      <c r="I183" s="7"/>
      <c r="J183" s="7"/>
      <c r="K183" s="7"/>
      <c r="L183" s="7"/>
      <c r="M183" s="7"/>
      <c r="N183" s="7"/>
      <c r="O183" s="7"/>
      <c r="P183" s="7"/>
      <c r="Q183" s="7"/>
      <c r="R183" s="7"/>
      <c r="S183" s="7"/>
      <c r="T183" s="7"/>
      <c r="U183" s="7"/>
      <c r="V183" s="7"/>
    </row>
    <row r="184" spans="1:22" ht="13.5" customHeight="1">
      <c r="A184" s="20" t="s">
        <v>1258</v>
      </c>
      <c r="B184" s="57" t="s">
        <v>1259</v>
      </c>
      <c r="C184" s="12">
        <v>1500</v>
      </c>
      <c r="D184" s="12">
        <f t="shared" ref="D184:D192" si="8">ROUND(C184*0.9,2)</f>
        <v>1350</v>
      </c>
      <c r="E184" s="58" t="s">
        <v>1260</v>
      </c>
      <c r="F184" s="58" t="s">
        <v>1313</v>
      </c>
      <c r="G184" s="7"/>
      <c r="H184" s="7"/>
      <c r="I184" s="7"/>
      <c r="J184" s="7"/>
      <c r="K184" s="7"/>
      <c r="L184" s="7"/>
      <c r="M184" s="7"/>
      <c r="N184" s="7"/>
      <c r="O184" s="7"/>
      <c r="P184" s="7"/>
      <c r="Q184" s="7"/>
      <c r="R184" s="7"/>
      <c r="S184" s="7"/>
      <c r="T184" s="7"/>
      <c r="U184" s="7"/>
      <c r="V184" s="7"/>
    </row>
    <row r="185" spans="1:22" ht="13.5" customHeight="1">
      <c r="A185" s="20" t="s">
        <v>1261</v>
      </c>
      <c r="B185" s="57" t="s">
        <v>1262</v>
      </c>
      <c r="C185" s="12">
        <v>1500</v>
      </c>
      <c r="D185" s="12">
        <f t="shared" si="8"/>
        <v>1350</v>
      </c>
      <c r="E185" s="58" t="s">
        <v>1260</v>
      </c>
      <c r="F185" s="58" t="s">
        <v>1313</v>
      </c>
      <c r="G185" s="7"/>
      <c r="H185" s="7"/>
      <c r="I185" s="7"/>
      <c r="J185" s="7"/>
      <c r="K185" s="7"/>
      <c r="L185" s="7"/>
      <c r="M185" s="7"/>
      <c r="N185" s="7"/>
      <c r="O185" s="7"/>
      <c r="P185" s="7"/>
      <c r="Q185" s="7"/>
      <c r="R185" s="7"/>
      <c r="S185" s="7"/>
      <c r="T185" s="7"/>
      <c r="U185" s="7"/>
      <c r="V185" s="7"/>
    </row>
    <row r="186" spans="1:22" ht="13.5" customHeight="1">
      <c r="A186" s="20" t="s">
        <v>1263</v>
      </c>
      <c r="B186" s="57" t="s">
        <v>1264</v>
      </c>
      <c r="C186" s="12">
        <v>1500</v>
      </c>
      <c r="D186" s="12">
        <f t="shared" si="8"/>
        <v>1350</v>
      </c>
      <c r="E186" s="58" t="s">
        <v>1260</v>
      </c>
      <c r="F186" s="58" t="s">
        <v>1313</v>
      </c>
      <c r="G186" s="7"/>
      <c r="H186" s="7"/>
      <c r="I186" s="7"/>
      <c r="J186" s="7"/>
      <c r="K186" s="7"/>
      <c r="L186" s="7"/>
      <c r="M186" s="7"/>
      <c r="N186" s="7"/>
      <c r="O186" s="7"/>
      <c r="P186" s="7"/>
      <c r="Q186" s="7"/>
      <c r="R186" s="7"/>
      <c r="S186" s="7"/>
      <c r="T186" s="7"/>
      <c r="U186" s="7"/>
      <c r="V186" s="7"/>
    </row>
    <row r="187" spans="1:22" ht="13.5" customHeight="1">
      <c r="A187" s="20" t="s">
        <v>1265</v>
      </c>
      <c r="B187" s="57" t="s">
        <v>1266</v>
      </c>
      <c r="C187" s="12">
        <v>1750</v>
      </c>
      <c r="D187" s="12">
        <f t="shared" si="8"/>
        <v>1575</v>
      </c>
      <c r="E187" s="58" t="s">
        <v>1260</v>
      </c>
      <c r="F187" s="58" t="s">
        <v>1313</v>
      </c>
      <c r="G187" s="7"/>
      <c r="H187" s="7"/>
      <c r="I187" s="7"/>
      <c r="J187" s="7"/>
      <c r="K187" s="7"/>
      <c r="L187" s="7"/>
      <c r="M187" s="7"/>
      <c r="N187" s="7"/>
      <c r="O187" s="7"/>
      <c r="P187" s="7"/>
      <c r="Q187" s="7"/>
      <c r="R187" s="7"/>
      <c r="S187" s="7"/>
      <c r="T187" s="7"/>
      <c r="U187" s="7"/>
      <c r="V187" s="7"/>
    </row>
    <row r="188" spans="1:22" ht="13.5" customHeight="1">
      <c r="A188" s="20" t="s">
        <v>1267</v>
      </c>
      <c r="B188" s="57" t="s">
        <v>1268</v>
      </c>
      <c r="C188" s="12">
        <v>350</v>
      </c>
      <c r="D188" s="12">
        <f t="shared" si="8"/>
        <v>315</v>
      </c>
      <c r="E188" s="58" t="s">
        <v>1260</v>
      </c>
      <c r="F188" s="58" t="s">
        <v>1313</v>
      </c>
      <c r="G188" s="7"/>
      <c r="H188" s="7"/>
      <c r="I188" s="7"/>
      <c r="J188" s="7"/>
      <c r="K188" s="7"/>
      <c r="L188" s="7"/>
      <c r="M188" s="7"/>
      <c r="N188" s="7"/>
      <c r="O188" s="7"/>
      <c r="P188" s="7"/>
      <c r="Q188" s="7"/>
      <c r="R188" s="7"/>
      <c r="S188" s="7"/>
      <c r="T188" s="7"/>
      <c r="U188" s="7"/>
      <c r="V188" s="7"/>
    </row>
    <row r="189" spans="1:22" ht="13.5" customHeight="1">
      <c r="A189" s="20" t="s">
        <v>1269</v>
      </c>
      <c r="B189" s="61" t="s">
        <v>1270</v>
      </c>
      <c r="C189" s="12">
        <v>750</v>
      </c>
      <c r="D189" s="12">
        <f t="shared" si="8"/>
        <v>675</v>
      </c>
      <c r="E189" s="58" t="s">
        <v>1260</v>
      </c>
      <c r="F189" s="58" t="s">
        <v>1313</v>
      </c>
      <c r="G189" s="7"/>
      <c r="H189" s="7"/>
      <c r="I189" s="7"/>
      <c r="J189" s="7"/>
      <c r="K189" s="7"/>
      <c r="L189" s="7"/>
      <c r="M189" s="7"/>
      <c r="N189" s="7"/>
      <c r="O189" s="7"/>
      <c r="P189" s="7"/>
      <c r="Q189" s="7"/>
      <c r="R189" s="7"/>
      <c r="S189" s="7"/>
      <c r="T189" s="7"/>
      <c r="U189" s="7"/>
      <c r="V189" s="7"/>
    </row>
    <row r="190" spans="1:22" ht="13.5" customHeight="1">
      <c r="A190" s="20" t="s">
        <v>1271</v>
      </c>
      <c r="B190" s="57" t="s">
        <v>1272</v>
      </c>
      <c r="C190" s="12">
        <v>800</v>
      </c>
      <c r="D190" s="12">
        <f t="shared" si="8"/>
        <v>720</v>
      </c>
      <c r="E190" s="58" t="s">
        <v>1260</v>
      </c>
      <c r="F190" s="58" t="s">
        <v>1313</v>
      </c>
      <c r="G190" s="7"/>
      <c r="H190" s="7"/>
      <c r="I190" s="7"/>
      <c r="J190" s="7"/>
      <c r="K190" s="7"/>
      <c r="L190" s="7"/>
      <c r="M190" s="7"/>
      <c r="N190" s="7"/>
      <c r="O190" s="7"/>
      <c r="P190" s="7"/>
      <c r="Q190" s="7"/>
      <c r="R190" s="7"/>
      <c r="S190" s="7"/>
      <c r="T190" s="7"/>
      <c r="U190" s="7"/>
      <c r="V190" s="7"/>
    </row>
    <row r="191" spans="1:22" ht="13.5" customHeight="1">
      <c r="A191" s="61" t="s">
        <v>1273</v>
      </c>
      <c r="B191" s="51" t="s">
        <v>1274</v>
      </c>
      <c r="C191" s="12">
        <v>150</v>
      </c>
      <c r="D191" s="12">
        <f t="shared" si="8"/>
        <v>135</v>
      </c>
      <c r="E191" s="58" t="s">
        <v>1260</v>
      </c>
      <c r="F191" s="58" t="s">
        <v>1313</v>
      </c>
      <c r="G191" s="7"/>
      <c r="H191" s="7"/>
      <c r="I191" s="7"/>
      <c r="J191" s="7"/>
      <c r="K191" s="7"/>
      <c r="L191" s="7"/>
      <c r="M191" s="7"/>
      <c r="N191" s="7"/>
      <c r="O191" s="7"/>
      <c r="P191" s="7"/>
      <c r="Q191" s="7"/>
      <c r="R191" s="7"/>
      <c r="S191" s="7"/>
      <c r="T191" s="7"/>
      <c r="U191" s="7"/>
      <c r="V191" s="7"/>
    </row>
    <row r="192" spans="1:22" ht="13.5" customHeight="1">
      <c r="A192" s="29" t="s">
        <v>1275</v>
      </c>
      <c r="B192" s="29" t="s">
        <v>1276</v>
      </c>
      <c r="C192" s="12">
        <v>1</v>
      </c>
      <c r="D192" s="12">
        <f t="shared" si="8"/>
        <v>0.9</v>
      </c>
      <c r="E192" s="58" t="s">
        <v>1260</v>
      </c>
      <c r="F192" s="58" t="s">
        <v>1313</v>
      </c>
      <c r="G192" s="7"/>
      <c r="H192" s="7"/>
      <c r="I192" s="7"/>
      <c r="J192" s="7"/>
      <c r="K192" s="7"/>
      <c r="L192" s="7"/>
      <c r="M192" s="7"/>
      <c r="N192" s="7"/>
      <c r="O192" s="7"/>
      <c r="P192" s="7"/>
      <c r="Q192" s="7"/>
      <c r="R192" s="7"/>
      <c r="S192" s="7"/>
      <c r="T192" s="7"/>
      <c r="U192" s="7"/>
      <c r="V192" s="7"/>
    </row>
    <row r="193" spans="1:23" s="86" customFormat="1" ht="24.75" customHeight="1">
      <c r="A193" s="112" t="s">
        <v>1277</v>
      </c>
      <c r="B193" s="113"/>
      <c r="C193" s="113"/>
      <c r="D193" s="113"/>
      <c r="E193" s="114"/>
      <c r="F193" s="114"/>
      <c r="G193" s="85"/>
      <c r="H193" s="85"/>
      <c r="I193" s="85"/>
      <c r="J193" s="85"/>
      <c r="K193" s="85"/>
      <c r="L193" s="85"/>
      <c r="M193" s="85"/>
      <c r="N193" s="85"/>
      <c r="O193" s="85"/>
      <c r="P193" s="85"/>
      <c r="Q193" s="85"/>
      <c r="R193" s="85"/>
      <c r="S193" s="85"/>
      <c r="T193" s="85"/>
      <c r="U193" s="85"/>
      <c r="V193" s="85"/>
    </row>
    <row r="194" spans="1:23" ht="13.5" customHeight="1">
      <c r="A194" s="8" t="s">
        <v>961</v>
      </c>
      <c r="B194" s="8" t="s">
        <v>0</v>
      </c>
      <c r="C194" s="35" t="s">
        <v>1</v>
      </c>
      <c r="D194" s="35" t="s">
        <v>962</v>
      </c>
      <c r="E194" s="35" t="s">
        <v>965</v>
      </c>
      <c r="F194" s="35" t="s">
        <v>1311</v>
      </c>
      <c r="G194" s="7"/>
      <c r="H194" s="7"/>
      <c r="I194" s="7"/>
      <c r="J194" s="7"/>
      <c r="K194" s="7"/>
      <c r="L194" s="7"/>
      <c r="M194" s="7"/>
      <c r="N194" s="7"/>
      <c r="O194" s="7"/>
      <c r="P194" s="7"/>
      <c r="Q194" s="7"/>
      <c r="R194" s="7"/>
      <c r="S194" s="7"/>
      <c r="T194" s="7"/>
      <c r="U194" s="7"/>
      <c r="V194" s="7"/>
    </row>
    <row r="195" spans="1:23" ht="13.5" customHeight="1">
      <c r="A195" s="30" t="s">
        <v>1278</v>
      </c>
      <c r="B195" s="29" t="s">
        <v>1279</v>
      </c>
      <c r="C195" s="12">
        <v>1</v>
      </c>
      <c r="D195" s="12">
        <f t="shared" ref="D195:D200" si="9">ROUND(C195*0.9,2)</f>
        <v>0.9</v>
      </c>
      <c r="E195" s="46" t="s">
        <v>1280</v>
      </c>
      <c r="F195" s="58" t="s">
        <v>1313</v>
      </c>
      <c r="G195" s="7"/>
      <c r="H195" s="7"/>
      <c r="I195" s="7"/>
      <c r="J195" s="7"/>
      <c r="K195" s="7"/>
      <c r="L195" s="7"/>
      <c r="M195" s="7"/>
      <c r="N195" s="7"/>
      <c r="O195" s="7"/>
      <c r="P195" s="7"/>
      <c r="Q195" s="7"/>
      <c r="R195" s="7"/>
      <c r="S195" s="7"/>
      <c r="T195" s="7"/>
      <c r="U195" s="7"/>
      <c r="V195" s="7"/>
    </row>
    <row r="196" spans="1:23" ht="13.5" customHeight="1">
      <c r="A196" s="31" t="s">
        <v>1281</v>
      </c>
      <c r="B196" s="32" t="s">
        <v>1282</v>
      </c>
      <c r="C196" s="12">
        <v>1</v>
      </c>
      <c r="D196" s="12">
        <f t="shared" si="9"/>
        <v>0.9</v>
      </c>
      <c r="E196" s="47" t="s">
        <v>1280</v>
      </c>
      <c r="F196" s="58" t="s">
        <v>1313</v>
      </c>
      <c r="G196" s="7"/>
      <c r="H196" s="7"/>
      <c r="I196" s="7"/>
      <c r="J196" s="7"/>
      <c r="K196" s="7"/>
      <c r="L196" s="7"/>
      <c r="M196" s="7"/>
      <c r="N196" s="7"/>
      <c r="O196" s="7"/>
      <c r="P196" s="7"/>
      <c r="Q196" s="7"/>
      <c r="R196" s="7"/>
      <c r="S196" s="7"/>
      <c r="T196" s="7"/>
      <c r="U196" s="7"/>
      <c r="V196" s="7"/>
    </row>
    <row r="197" spans="1:23" ht="13.5" customHeight="1">
      <c r="A197" s="31" t="s">
        <v>1283</v>
      </c>
      <c r="B197" s="33" t="s">
        <v>1284</v>
      </c>
      <c r="C197" s="12">
        <v>1</v>
      </c>
      <c r="D197" s="12">
        <f t="shared" si="9"/>
        <v>0.9</v>
      </c>
      <c r="E197" s="46" t="s">
        <v>971</v>
      </c>
      <c r="F197" s="58" t="s">
        <v>1313</v>
      </c>
      <c r="G197" s="7"/>
      <c r="H197" s="7"/>
      <c r="I197" s="7"/>
      <c r="J197" s="7"/>
      <c r="K197" s="7"/>
      <c r="L197" s="7"/>
      <c r="M197" s="7"/>
      <c r="N197" s="7"/>
      <c r="O197" s="7"/>
      <c r="P197" s="7"/>
      <c r="Q197" s="7"/>
      <c r="R197" s="7"/>
      <c r="S197" s="7"/>
      <c r="T197" s="7"/>
      <c r="U197" s="7"/>
      <c r="V197" s="7"/>
    </row>
    <row r="198" spans="1:23" ht="13.5" customHeight="1">
      <c r="A198" s="34" t="s">
        <v>1285</v>
      </c>
      <c r="B198" s="20" t="s">
        <v>1286</v>
      </c>
      <c r="C198" s="12">
        <v>1</v>
      </c>
      <c r="D198" s="12">
        <f t="shared" si="9"/>
        <v>0.9</v>
      </c>
      <c r="E198" s="46" t="s">
        <v>971</v>
      </c>
      <c r="F198" s="58" t="s">
        <v>1313</v>
      </c>
      <c r="G198" s="22"/>
      <c r="H198" s="22"/>
      <c r="I198" s="22"/>
      <c r="J198" s="22"/>
      <c r="K198" s="22"/>
      <c r="L198" s="22"/>
      <c r="M198" s="22"/>
      <c r="N198" s="22"/>
      <c r="O198" s="22"/>
      <c r="P198" s="22"/>
      <c r="Q198" s="22"/>
      <c r="R198" s="22"/>
      <c r="S198" s="22"/>
      <c r="T198" s="22"/>
      <c r="U198" s="22"/>
      <c r="V198" s="22"/>
    </row>
    <row r="199" spans="1:23" ht="13.5" customHeight="1">
      <c r="A199" s="31" t="s">
        <v>1287</v>
      </c>
      <c r="B199" s="29" t="s">
        <v>1288</v>
      </c>
      <c r="C199" s="12">
        <v>1</v>
      </c>
      <c r="D199" s="12">
        <f t="shared" si="9"/>
        <v>0.9</v>
      </c>
      <c r="E199" s="45" t="s">
        <v>1319</v>
      </c>
      <c r="F199" s="58" t="s">
        <v>1313</v>
      </c>
      <c r="G199" s="7"/>
      <c r="H199" s="7"/>
      <c r="I199" s="7"/>
      <c r="J199" s="7"/>
      <c r="K199" s="7"/>
      <c r="L199" s="7"/>
      <c r="M199" s="7"/>
      <c r="N199" s="7"/>
      <c r="O199" s="7"/>
      <c r="P199" s="7"/>
      <c r="Q199" s="7"/>
      <c r="R199" s="7"/>
      <c r="S199" s="7"/>
      <c r="T199" s="7"/>
      <c r="U199" s="7"/>
      <c r="V199" s="7"/>
    </row>
    <row r="200" spans="1:23" ht="13.5" customHeight="1">
      <c r="A200" s="31" t="s">
        <v>1213</v>
      </c>
      <c r="B200" s="29" t="s">
        <v>1289</v>
      </c>
      <c r="C200" s="12">
        <v>1</v>
      </c>
      <c r="D200" s="12">
        <f t="shared" si="9"/>
        <v>0.9</v>
      </c>
      <c r="E200" s="45" t="s">
        <v>1319</v>
      </c>
      <c r="F200" s="58" t="s">
        <v>1313</v>
      </c>
      <c r="G200" s="7"/>
      <c r="H200" s="7"/>
      <c r="I200" s="7"/>
      <c r="J200" s="7"/>
      <c r="K200" s="7"/>
      <c r="L200" s="7"/>
      <c r="M200" s="7"/>
      <c r="N200" s="7"/>
      <c r="O200" s="7"/>
      <c r="P200" s="7"/>
      <c r="Q200" s="7"/>
      <c r="R200" s="7"/>
      <c r="S200" s="7"/>
      <c r="T200" s="7"/>
      <c r="U200" s="7"/>
      <c r="V200" s="7"/>
    </row>
    <row r="201" spans="1:23" ht="13.5" customHeight="1">
      <c r="A201" s="7"/>
      <c r="B201" s="7"/>
      <c r="C201" s="7"/>
      <c r="D201" s="48"/>
      <c r="E201" s="7"/>
      <c r="F201" s="7"/>
      <c r="G201" s="7"/>
      <c r="H201" s="7"/>
      <c r="I201" s="7"/>
      <c r="J201" s="7"/>
      <c r="K201" s="7"/>
      <c r="L201" s="7"/>
      <c r="M201" s="7"/>
      <c r="N201" s="7"/>
      <c r="O201" s="7"/>
      <c r="P201" s="7"/>
      <c r="Q201" s="7"/>
      <c r="R201" s="7"/>
      <c r="S201" s="7"/>
      <c r="T201" s="7"/>
      <c r="U201" s="7"/>
      <c r="V201" s="7"/>
      <c r="W201" s="7"/>
    </row>
    <row r="202" spans="1:23" ht="13.5" customHeight="1">
      <c r="B202" s="7"/>
      <c r="C202" s="7"/>
      <c r="D202" s="48"/>
      <c r="E202" s="7"/>
      <c r="F202" s="7"/>
      <c r="G202" s="7"/>
      <c r="H202" s="7"/>
      <c r="I202" s="7"/>
      <c r="J202" s="7"/>
      <c r="K202" s="7"/>
      <c r="L202" s="7"/>
      <c r="M202" s="7"/>
      <c r="N202" s="7"/>
      <c r="O202" s="7"/>
      <c r="P202" s="7"/>
      <c r="Q202" s="7"/>
      <c r="R202" s="7"/>
      <c r="S202" s="7"/>
      <c r="T202" s="7"/>
      <c r="U202" s="7"/>
      <c r="V202" s="7"/>
      <c r="W202" s="7"/>
    </row>
    <row r="203" spans="1:23" ht="15" customHeight="1">
      <c r="B203" s="5"/>
    </row>
    <row r="204" spans="1:23" ht="15" customHeight="1">
      <c r="B204" s="5"/>
    </row>
    <row r="205" spans="1:23" ht="15" customHeight="1">
      <c r="B205" s="5"/>
    </row>
    <row r="206" spans="1:23" ht="15" customHeight="1">
      <c r="B206" s="5"/>
    </row>
    <row r="207" spans="1:23" ht="15" customHeight="1">
      <c r="B207" s="5"/>
    </row>
    <row r="208" spans="1:23" ht="15" customHeight="1">
      <c r="B208" s="5"/>
    </row>
    <row r="209" spans="2:2" ht="15" customHeight="1">
      <c r="B209" s="5"/>
    </row>
    <row r="210" spans="2:2" ht="15" customHeight="1">
      <c r="B210" s="5"/>
    </row>
    <row r="211" spans="2:2" ht="15" customHeight="1">
      <c r="B211" s="5"/>
    </row>
    <row r="212" spans="2:2" ht="15" customHeight="1">
      <c r="B212" s="5"/>
    </row>
    <row r="213" spans="2:2" ht="15" customHeight="1">
      <c r="B213" s="5"/>
    </row>
    <row r="214" spans="2:2" ht="15" customHeight="1">
      <c r="B214" s="5"/>
    </row>
    <row r="215" spans="2:2" ht="15" customHeight="1">
      <c r="B215" s="5"/>
    </row>
    <row r="216" spans="2:2" ht="15" customHeight="1">
      <c r="B216" s="5"/>
    </row>
    <row r="217" spans="2:2" ht="15" customHeight="1">
      <c r="B217" s="5"/>
    </row>
    <row r="218" spans="2:2" ht="15" customHeight="1">
      <c r="B218" s="5"/>
    </row>
    <row r="219" spans="2:2" ht="15" customHeight="1">
      <c r="B219" s="5"/>
    </row>
    <row r="220" spans="2:2" ht="15" customHeight="1">
      <c r="B220" s="5"/>
    </row>
    <row r="221" spans="2:2" ht="15" customHeight="1">
      <c r="B221" s="5"/>
    </row>
    <row r="222" spans="2:2" ht="15" customHeight="1">
      <c r="B222" s="5"/>
    </row>
    <row r="223" spans="2:2" ht="15" customHeight="1">
      <c r="B223" s="5"/>
    </row>
    <row r="224" spans="2:2" ht="15" customHeight="1">
      <c r="B224" s="5"/>
    </row>
    <row r="225" spans="2:2" ht="15" customHeight="1">
      <c r="B225" s="5"/>
    </row>
    <row r="226" spans="2:2" ht="15" customHeight="1">
      <c r="B226" s="5"/>
    </row>
    <row r="227" spans="2:2" ht="15" customHeight="1">
      <c r="B227" s="5"/>
    </row>
    <row r="228" spans="2:2" ht="15" customHeight="1">
      <c r="B228" s="5"/>
    </row>
    <row r="229" spans="2:2" ht="15" customHeight="1">
      <c r="B229" s="5"/>
    </row>
    <row r="230" spans="2:2" ht="15" customHeight="1">
      <c r="B230" s="5"/>
    </row>
    <row r="231" spans="2:2" ht="15" customHeight="1">
      <c r="B231" s="5"/>
    </row>
    <row r="232" spans="2:2" ht="15" customHeight="1">
      <c r="B232" s="5"/>
    </row>
    <row r="233" spans="2:2" ht="15" customHeight="1">
      <c r="B233" s="5"/>
    </row>
    <row r="234" spans="2:2" ht="15" customHeight="1">
      <c r="B234" s="5"/>
    </row>
    <row r="235" spans="2:2" ht="15" customHeight="1">
      <c r="B235" s="5"/>
    </row>
    <row r="236" spans="2:2" ht="15" customHeight="1">
      <c r="B236" s="5"/>
    </row>
    <row r="237" spans="2:2" ht="15" customHeight="1">
      <c r="B237" s="5"/>
    </row>
    <row r="238" spans="2:2" ht="15" customHeight="1">
      <c r="B238" s="5"/>
    </row>
    <row r="239" spans="2:2" ht="15" customHeight="1">
      <c r="B239" s="5"/>
    </row>
    <row r="240" spans="2:2" ht="15" customHeight="1">
      <c r="B240" s="5"/>
    </row>
    <row r="241" spans="2:2" ht="15" customHeight="1">
      <c r="B241" s="5"/>
    </row>
    <row r="242" spans="2:2" ht="15" customHeight="1">
      <c r="B242" s="5"/>
    </row>
    <row r="243" spans="2:2" ht="15" customHeight="1">
      <c r="B243" s="5"/>
    </row>
    <row r="244" spans="2:2" ht="15" customHeight="1">
      <c r="B244" s="5"/>
    </row>
    <row r="245" spans="2:2" ht="15" customHeight="1">
      <c r="B245" s="5"/>
    </row>
    <row r="246" spans="2:2" ht="15" customHeight="1">
      <c r="B246" s="5"/>
    </row>
    <row r="247" spans="2:2" ht="15" customHeight="1">
      <c r="B247" s="5"/>
    </row>
    <row r="248" spans="2:2" ht="15" customHeight="1">
      <c r="B248" s="5"/>
    </row>
    <row r="249" spans="2:2" ht="15" customHeight="1">
      <c r="B249" s="5"/>
    </row>
    <row r="250" spans="2:2" ht="15" customHeight="1">
      <c r="B250" s="5"/>
    </row>
    <row r="251" spans="2:2" ht="15" customHeight="1">
      <c r="B251" s="5"/>
    </row>
    <row r="252" spans="2:2" ht="15" customHeight="1">
      <c r="B252" s="5"/>
    </row>
    <row r="253" spans="2:2" ht="15" customHeight="1">
      <c r="B253" s="5"/>
    </row>
    <row r="254" spans="2:2" ht="15" customHeight="1">
      <c r="B254" s="5"/>
    </row>
    <row r="255" spans="2:2" ht="15" customHeight="1">
      <c r="B255" s="5"/>
    </row>
    <row r="256" spans="2:2" ht="15" customHeight="1">
      <c r="B256" s="5"/>
    </row>
    <row r="257" spans="2:2" ht="15" customHeight="1">
      <c r="B257" s="5"/>
    </row>
    <row r="258" spans="2:2" ht="15" customHeight="1">
      <c r="B258" s="5"/>
    </row>
    <row r="259" spans="2:2" ht="15" customHeight="1">
      <c r="B259" s="5"/>
    </row>
    <row r="260" spans="2:2" ht="15" customHeight="1">
      <c r="B260" s="5"/>
    </row>
    <row r="261" spans="2:2" ht="15" customHeight="1">
      <c r="B261" s="5"/>
    </row>
    <row r="262" spans="2:2" ht="15" customHeight="1">
      <c r="B262" s="5"/>
    </row>
    <row r="263" spans="2:2" ht="15" customHeight="1">
      <c r="B263" s="5"/>
    </row>
    <row r="264" spans="2:2" ht="15" customHeight="1">
      <c r="B264" s="5"/>
    </row>
    <row r="265" spans="2:2" ht="15" customHeight="1">
      <c r="B265" s="5"/>
    </row>
    <row r="266" spans="2:2" ht="15" customHeight="1">
      <c r="B266" s="5"/>
    </row>
    <row r="267" spans="2:2" ht="15" customHeight="1">
      <c r="B267" s="5"/>
    </row>
    <row r="268" spans="2:2" ht="15" customHeight="1">
      <c r="B268" s="5"/>
    </row>
    <row r="269" spans="2:2" ht="15" customHeight="1">
      <c r="B269" s="5"/>
    </row>
    <row r="270" spans="2:2" ht="15" customHeight="1">
      <c r="B270" s="5"/>
    </row>
    <row r="271" spans="2:2" ht="15" customHeight="1">
      <c r="B271" s="5"/>
    </row>
    <row r="272" spans="2:2" ht="15" customHeight="1">
      <c r="B272" s="5"/>
    </row>
    <row r="273" spans="2:2" ht="15" customHeight="1">
      <c r="B273" s="5"/>
    </row>
    <row r="274" spans="2:2" ht="15" customHeight="1">
      <c r="B274" s="5"/>
    </row>
    <row r="275" spans="2:2" ht="15" customHeight="1">
      <c r="B275" s="5"/>
    </row>
    <row r="276" spans="2:2" ht="15" customHeight="1">
      <c r="B276" s="5"/>
    </row>
    <row r="277" spans="2:2" ht="15" customHeight="1">
      <c r="B277" s="5"/>
    </row>
    <row r="278" spans="2:2" ht="15" customHeight="1">
      <c r="B278" s="5"/>
    </row>
    <row r="279" spans="2:2" ht="15" customHeight="1">
      <c r="B279" s="5"/>
    </row>
    <row r="280" spans="2:2" ht="15" customHeight="1">
      <c r="B280" s="5"/>
    </row>
    <row r="281" spans="2:2" ht="15" customHeight="1">
      <c r="B281" s="5"/>
    </row>
    <row r="282" spans="2:2" ht="15" customHeight="1">
      <c r="B282" s="5"/>
    </row>
    <row r="283" spans="2:2" ht="15" customHeight="1">
      <c r="B283" s="5"/>
    </row>
    <row r="284" spans="2:2" ht="15" customHeight="1">
      <c r="B284" s="5"/>
    </row>
    <row r="285" spans="2:2" ht="15" customHeight="1">
      <c r="B285" s="5"/>
    </row>
    <row r="286" spans="2:2" ht="15" customHeight="1">
      <c r="B286" s="5"/>
    </row>
    <row r="287" spans="2:2" ht="15" customHeight="1">
      <c r="B287" s="5"/>
    </row>
    <row r="288" spans="2:2" ht="15" customHeight="1">
      <c r="B288" s="5"/>
    </row>
    <row r="289" spans="2:2" ht="15" customHeight="1">
      <c r="B289" s="5"/>
    </row>
    <row r="290" spans="2:2" ht="15" customHeight="1">
      <c r="B290" s="5"/>
    </row>
    <row r="291" spans="2:2" ht="15" customHeight="1">
      <c r="B291" s="5"/>
    </row>
    <row r="292" spans="2:2" ht="15" customHeight="1">
      <c r="B292" s="5"/>
    </row>
    <row r="293" spans="2:2" ht="15" customHeight="1">
      <c r="B293" s="5"/>
    </row>
    <row r="294" spans="2:2" ht="15" customHeight="1">
      <c r="B294" s="5"/>
    </row>
    <row r="295" spans="2:2" ht="15" customHeight="1">
      <c r="B295" s="5"/>
    </row>
    <row r="296" spans="2:2" ht="15" customHeight="1">
      <c r="B296" s="5"/>
    </row>
    <row r="297" spans="2:2" ht="15" customHeight="1">
      <c r="B297" s="5"/>
    </row>
    <row r="298" spans="2:2" ht="15" customHeight="1">
      <c r="B298" s="5"/>
    </row>
    <row r="299" spans="2:2" ht="15" customHeight="1">
      <c r="B299" s="5"/>
    </row>
    <row r="300" spans="2:2" ht="15" customHeight="1">
      <c r="B300" s="5"/>
    </row>
    <row r="301" spans="2:2" ht="15" customHeight="1">
      <c r="B301" s="5"/>
    </row>
    <row r="302" spans="2:2" ht="15" customHeight="1">
      <c r="B302" s="5"/>
    </row>
    <row r="303" spans="2:2" ht="15" customHeight="1">
      <c r="B303" s="5"/>
    </row>
    <row r="304" spans="2:2" ht="15" customHeight="1">
      <c r="B304" s="5"/>
    </row>
    <row r="305" spans="2:2" ht="15" customHeight="1">
      <c r="B305" s="5"/>
    </row>
    <row r="306" spans="2:2" ht="15" customHeight="1">
      <c r="B306" s="5"/>
    </row>
    <row r="307" spans="2:2" ht="15" customHeight="1">
      <c r="B307" s="5"/>
    </row>
    <row r="308" spans="2:2" ht="15" customHeight="1">
      <c r="B308" s="5"/>
    </row>
    <row r="309" spans="2:2" ht="15" customHeight="1">
      <c r="B309" s="5"/>
    </row>
    <row r="310" spans="2:2" ht="15" customHeight="1">
      <c r="B310" s="5"/>
    </row>
    <row r="311" spans="2:2" ht="15" customHeight="1">
      <c r="B311" s="5"/>
    </row>
    <row r="312" spans="2:2" ht="15" customHeight="1">
      <c r="B312" s="5"/>
    </row>
    <row r="313" spans="2:2" ht="15" customHeight="1">
      <c r="B313" s="5"/>
    </row>
    <row r="314" spans="2:2" ht="15" customHeight="1">
      <c r="B314" s="5"/>
    </row>
    <row r="315" spans="2:2" ht="15" customHeight="1">
      <c r="B315" s="5"/>
    </row>
    <row r="316" spans="2:2" ht="15" customHeight="1">
      <c r="B316" s="5"/>
    </row>
    <row r="317" spans="2:2" ht="15" customHeight="1">
      <c r="B317" s="5"/>
    </row>
    <row r="318" spans="2:2" ht="15" customHeight="1">
      <c r="B318" s="5"/>
    </row>
    <row r="319" spans="2:2" ht="15" customHeight="1">
      <c r="B319" s="5"/>
    </row>
    <row r="320" spans="2:2" ht="15" customHeight="1">
      <c r="B320" s="5"/>
    </row>
    <row r="321" spans="2:2" ht="15" customHeight="1">
      <c r="B321" s="5"/>
    </row>
    <row r="322" spans="2:2" ht="15" customHeight="1">
      <c r="B322" s="5"/>
    </row>
    <row r="323" spans="2:2" ht="15" customHeight="1">
      <c r="B323" s="5"/>
    </row>
    <row r="324" spans="2:2" ht="15" customHeight="1">
      <c r="B324" s="5"/>
    </row>
    <row r="325" spans="2:2" ht="15" customHeight="1">
      <c r="B325" s="5"/>
    </row>
    <row r="326" spans="2:2" ht="15" customHeight="1">
      <c r="B326" s="5"/>
    </row>
    <row r="327" spans="2:2" ht="15" customHeight="1">
      <c r="B327" s="5"/>
    </row>
    <row r="328" spans="2:2" ht="15" customHeight="1">
      <c r="B328" s="5"/>
    </row>
    <row r="329" spans="2:2" ht="15" customHeight="1">
      <c r="B329" s="5"/>
    </row>
    <row r="330" spans="2:2" ht="15" customHeight="1">
      <c r="B330" s="5"/>
    </row>
    <row r="331" spans="2:2" ht="15" customHeight="1">
      <c r="B331" s="5"/>
    </row>
    <row r="332" spans="2:2" ht="15" customHeight="1">
      <c r="B332" s="5"/>
    </row>
    <row r="333" spans="2:2" ht="15" customHeight="1">
      <c r="B333" s="5"/>
    </row>
    <row r="334" spans="2:2" ht="15" customHeight="1">
      <c r="B334" s="5"/>
    </row>
    <row r="335" spans="2:2" ht="15" customHeight="1">
      <c r="B335" s="5"/>
    </row>
    <row r="336" spans="2:2" ht="15" customHeight="1">
      <c r="B336" s="5"/>
    </row>
    <row r="337" spans="2:2" ht="15" customHeight="1">
      <c r="B337" s="5"/>
    </row>
    <row r="338" spans="2:2" ht="15" customHeight="1">
      <c r="B338" s="5"/>
    </row>
    <row r="339" spans="2:2" ht="15" customHeight="1">
      <c r="B339" s="5"/>
    </row>
    <row r="340" spans="2:2" ht="15" customHeight="1">
      <c r="B340" s="5"/>
    </row>
    <row r="341" spans="2:2" ht="15" customHeight="1">
      <c r="B341" s="5"/>
    </row>
    <row r="342" spans="2:2" ht="15" customHeight="1">
      <c r="B342" s="5"/>
    </row>
    <row r="343" spans="2:2" ht="15" customHeight="1">
      <c r="B343" s="5"/>
    </row>
    <row r="344" spans="2:2" ht="15" customHeight="1">
      <c r="B344" s="5"/>
    </row>
    <row r="345" spans="2:2" ht="15" customHeight="1">
      <c r="B345" s="5"/>
    </row>
    <row r="346" spans="2:2" ht="15" customHeight="1">
      <c r="B346" s="5"/>
    </row>
    <row r="347" spans="2:2" ht="15" customHeight="1">
      <c r="B347" s="5"/>
    </row>
    <row r="348" spans="2:2" ht="15" customHeight="1">
      <c r="B348" s="5"/>
    </row>
    <row r="349" spans="2:2" ht="15" customHeight="1">
      <c r="B349" s="5"/>
    </row>
    <row r="350" spans="2:2" ht="15" customHeight="1">
      <c r="B350" s="5"/>
    </row>
    <row r="351" spans="2:2" ht="15" customHeight="1">
      <c r="B351" s="5"/>
    </row>
    <row r="352" spans="2:2" ht="15" customHeight="1">
      <c r="B352" s="5"/>
    </row>
    <row r="353" spans="2:2" ht="15" customHeight="1">
      <c r="B353" s="5"/>
    </row>
    <row r="354" spans="2:2" ht="15" customHeight="1">
      <c r="B354" s="5"/>
    </row>
    <row r="355" spans="2:2" ht="15" customHeight="1">
      <c r="B355" s="5"/>
    </row>
    <row r="356" spans="2:2" ht="15" customHeight="1">
      <c r="B356" s="5"/>
    </row>
    <row r="357" spans="2:2" ht="15" customHeight="1">
      <c r="B357" s="5"/>
    </row>
    <row r="358" spans="2:2" ht="15" customHeight="1">
      <c r="B358" s="5"/>
    </row>
    <row r="359" spans="2:2" ht="15" customHeight="1">
      <c r="B359" s="5"/>
    </row>
    <row r="360" spans="2:2" ht="15" customHeight="1">
      <c r="B360" s="5"/>
    </row>
    <row r="361" spans="2:2" ht="15" customHeight="1">
      <c r="B361" s="5"/>
    </row>
    <row r="362" spans="2:2" ht="15" customHeight="1">
      <c r="B362" s="5"/>
    </row>
    <row r="363" spans="2:2" ht="15" customHeight="1">
      <c r="B363" s="5"/>
    </row>
    <row r="364" spans="2:2" ht="15" customHeight="1">
      <c r="B364" s="5"/>
    </row>
    <row r="365" spans="2:2" ht="15" customHeight="1">
      <c r="B365" s="5"/>
    </row>
    <row r="366" spans="2:2" ht="15" customHeight="1">
      <c r="B366" s="5"/>
    </row>
    <row r="367" spans="2:2" ht="15" customHeight="1">
      <c r="B367" s="5"/>
    </row>
    <row r="368" spans="2:2" ht="15" customHeight="1">
      <c r="B368" s="5"/>
    </row>
    <row r="369" spans="2:2" ht="15" customHeight="1">
      <c r="B369" s="5"/>
    </row>
    <row r="370" spans="2:2" ht="15" customHeight="1">
      <c r="B370" s="5"/>
    </row>
    <row r="371" spans="2:2" ht="15" customHeight="1">
      <c r="B371" s="5"/>
    </row>
    <row r="372" spans="2:2" ht="15" customHeight="1">
      <c r="B372" s="5"/>
    </row>
    <row r="373" spans="2:2" ht="15" customHeight="1">
      <c r="B373" s="5"/>
    </row>
    <row r="374" spans="2:2" ht="15" customHeight="1">
      <c r="B374" s="5"/>
    </row>
    <row r="375" spans="2:2" ht="15" customHeight="1">
      <c r="B375" s="5"/>
    </row>
    <row r="376" spans="2:2" ht="15" customHeight="1">
      <c r="B376" s="5"/>
    </row>
    <row r="377" spans="2:2" ht="15" customHeight="1">
      <c r="B377" s="5"/>
    </row>
    <row r="378" spans="2:2" ht="15" customHeight="1">
      <c r="B378" s="5"/>
    </row>
    <row r="379" spans="2:2" ht="15" customHeight="1">
      <c r="B379" s="5"/>
    </row>
    <row r="380" spans="2:2" ht="15" customHeight="1">
      <c r="B380" s="5"/>
    </row>
    <row r="381" spans="2:2" ht="15" customHeight="1">
      <c r="B381" s="5"/>
    </row>
    <row r="382" spans="2:2" ht="15" customHeight="1">
      <c r="B382" s="5"/>
    </row>
    <row r="383" spans="2:2" ht="15" customHeight="1">
      <c r="B383" s="5"/>
    </row>
    <row r="384" spans="2:2" ht="15" customHeight="1">
      <c r="B384" s="5"/>
    </row>
    <row r="385" spans="2:2" ht="15" customHeight="1">
      <c r="B385" s="5"/>
    </row>
    <row r="386" spans="2:2" ht="15" customHeight="1">
      <c r="B386" s="5"/>
    </row>
    <row r="387" spans="2:2" ht="15" customHeight="1">
      <c r="B387" s="5"/>
    </row>
    <row r="388" spans="2:2" ht="15" customHeight="1">
      <c r="B388" s="5"/>
    </row>
    <row r="389" spans="2:2" ht="15" customHeight="1">
      <c r="B389" s="5"/>
    </row>
    <row r="390" spans="2:2" ht="15" customHeight="1">
      <c r="B390" s="5"/>
    </row>
    <row r="391" spans="2:2" ht="15" customHeight="1">
      <c r="B391" s="5"/>
    </row>
    <row r="392" spans="2:2" ht="15" customHeight="1">
      <c r="B392" s="5"/>
    </row>
    <row r="393" spans="2:2" ht="15" customHeight="1">
      <c r="B393" s="5"/>
    </row>
    <row r="394" spans="2:2" ht="15" customHeight="1">
      <c r="B394" s="5"/>
    </row>
    <row r="395" spans="2:2" ht="15" customHeight="1">
      <c r="B395" s="5"/>
    </row>
    <row r="396" spans="2:2" ht="15" customHeight="1">
      <c r="B396" s="5"/>
    </row>
    <row r="397" spans="2:2" ht="15" customHeight="1">
      <c r="B397" s="5"/>
    </row>
    <row r="398" spans="2:2" ht="15" customHeight="1">
      <c r="B398" s="5"/>
    </row>
    <row r="399" spans="2:2" ht="15" customHeight="1">
      <c r="B399" s="5"/>
    </row>
    <row r="400" spans="2:2" ht="15" customHeight="1">
      <c r="B400" s="5"/>
    </row>
    <row r="401" spans="2:2" ht="15" customHeight="1">
      <c r="B401" s="5"/>
    </row>
    <row r="402" spans="2:2" ht="15" customHeight="1">
      <c r="B402" s="5"/>
    </row>
    <row r="403" spans="2:2" ht="15" customHeight="1">
      <c r="B403" s="5"/>
    </row>
    <row r="404" spans="2:2" ht="15" customHeight="1">
      <c r="B404" s="5"/>
    </row>
    <row r="405" spans="2:2" ht="15" customHeight="1">
      <c r="B405" s="5"/>
    </row>
    <row r="406" spans="2:2" ht="15" customHeight="1">
      <c r="B406" s="5"/>
    </row>
    <row r="407" spans="2:2" ht="15" customHeight="1">
      <c r="B407" s="5"/>
    </row>
    <row r="408" spans="2:2" ht="15" customHeight="1">
      <c r="B408" s="5"/>
    </row>
    <row r="409" spans="2:2" ht="15" customHeight="1">
      <c r="B409" s="5"/>
    </row>
    <row r="410" spans="2:2" ht="15" customHeight="1">
      <c r="B410" s="5"/>
    </row>
    <row r="411" spans="2:2" ht="15" customHeight="1">
      <c r="B411" s="5"/>
    </row>
    <row r="412" spans="2:2" ht="15" customHeight="1">
      <c r="B412" s="5"/>
    </row>
    <row r="413" spans="2:2" ht="15" customHeight="1">
      <c r="B413" s="5"/>
    </row>
    <row r="414" spans="2:2" ht="15" customHeight="1">
      <c r="B414" s="5"/>
    </row>
    <row r="415" spans="2:2" ht="15" customHeight="1">
      <c r="B415" s="5"/>
    </row>
    <row r="416" spans="2:2" ht="15" customHeight="1">
      <c r="B416" s="5"/>
    </row>
    <row r="417" spans="2:2" ht="15" customHeight="1">
      <c r="B417" s="5"/>
    </row>
    <row r="418" spans="2:2" ht="15" customHeight="1">
      <c r="B418" s="5"/>
    </row>
    <row r="419" spans="2:2" ht="15" customHeight="1">
      <c r="B419" s="5"/>
    </row>
    <row r="420" spans="2:2" ht="15" customHeight="1">
      <c r="B420" s="5"/>
    </row>
    <row r="421" spans="2:2" ht="15" customHeight="1">
      <c r="B421" s="5"/>
    </row>
    <row r="422" spans="2:2" ht="15" customHeight="1">
      <c r="B422" s="5"/>
    </row>
    <row r="423" spans="2:2" ht="15" customHeight="1">
      <c r="B423" s="5"/>
    </row>
    <row r="424" spans="2:2" ht="15" customHeight="1">
      <c r="B424" s="5"/>
    </row>
    <row r="425" spans="2:2" ht="15" customHeight="1">
      <c r="B425" s="5"/>
    </row>
    <row r="426" spans="2:2" ht="15" customHeight="1">
      <c r="B426" s="5"/>
    </row>
    <row r="427" spans="2:2" ht="15" customHeight="1">
      <c r="B427" s="5"/>
    </row>
    <row r="428" spans="2:2" ht="15" customHeight="1">
      <c r="B428" s="5"/>
    </row>
    <row r="429" spans="2:2" ht="15" customHeight="1">
      <c r="B429" s="5"/>
    </row>
    <row r="430" spans="2:2" ht="15" customHeight="1">
      <c r="B430" s="5"/>
    </row>
    <row r="431" spans="2:2" ht="15" customHeight="1">
      <c r="B431" s="5"/>
    </row>
    <row r="432" spans="2:2" ht="15" customHeight="1">
      <c r="B432" s="5"/>
    </row>
    <row r="433" spans="2:2" ht="15" customHeight="1">
      <c r="B433" s="5"/>
    </row>
    <row r="434" spans="2:2" ht="15" customHeight="1">
      <c r="B434" s="5"/>
    </row>
    <row r="435" spans="2:2" ht="15" customHeight="1">
      <c r="B435" s="5"/>
    </row>
    <row r="436" spans="2:2" ht="15" customHeight="1">
      <c r="B436" s="5"/>
    </row>
    <row r="437" spans="2:2" ht="15" customHeight="1">
      <c r="B437" s="5"/>
    </row>
    <row r="438" spans="2:2" ht="15" customHeight="1">
      <c r="B438" s="5"/>
    </row>
    <row r="439" spans="2:2" ht="15" customHeight="1">
      <c r="B439" s="5"/>
    </row>
    <row r="440" spans="2:2" ht="15" customHeight="1">
      <c r="B440" s="5"/>
    </row>
    <row r="441" spans="2:2" ht="15" customHeight="1">
      <c r="B441" s="5"/>
    </row>
    <row r="442" spans="2:2" ht="15" customHeight="1">
      <c r="B442" s="5"/>
    </row>
    <row r="443" spans="2:2" ht="15" customHeight="1">
      <c r="B443" s="5"/>
    </row>
    <row r="444" spans="2:2" ht="15" customHeight="1">
      <c r="B444" s="5"/>
    </row>
    <row r="445" spans="2:2" ht="15" customHeight="1">
      <c r="B445" s="5"/>
    </row>
    <row r="446" spans="2:2" ht="15" customHeight="1">
      <c r="B446" s="5"/>
    </row>
    <row r="447" spans="2:2" ht="15" customHeight="1">
      <c r="B447" s="5"/>
    </row>
    <row r="448" spans="2:2" ht="15" customHeight="1">
      <c r="B448" s="5"/>
    </row>
    <row r="449" spans="2:2" ht="15" customHeight="1">
      <c r="B449" s="5"/>
    </row>
    <row r="450" spans="2:2" ht="15" customHeight="1">
      <c r="B450" s="5"/>
    </row>
    <row r="451" spans="2:2" ht="15" customHeight="1">
      <c r="B451" s="5"/>
    </row>
    <row r="452" spans="2:2" ht="15" customHeight="1">
      <c r="B452" s="5"/>
    </row>
    <row r="453" spans="2:2" ht="15" customHeight="1">
      <c r="B453" s="5"/>
    </row>
    <row r="454" spans="2:2" ht="15" customHeight="1">
      <c r="B454" s="5"/>
    </row>
    <row r="455" spans="2:2" ht="15" customHeight="1">
      <c r="B455" s="5"/>
    </row>
    <row r="456" spans="2:2" ht="15" customHeight="1">
      <c r="B456" s="5"/>
    </row>
    <row r="457" spans="2:2" ht="15" customHeight="1">
      <c r="B457" s="5"/>
    </row>
    <row r="458" spans="2:2" ht="15" customHeight="1">
      <c r="B458" s="5"/>
    </row>
    <row r="459" spans="2:2" ht="15" customHeight="1">
      <c r="B459" s="5"/>
    </row>
    <row r="460" spans="2:2" ht="15" customHeight="1">
      <c r="B460" s="5"/>
    </row>
    <row r="461" spans="2:2" ht="15" customHeight="1">
      <c r="B461" s="5"/>
    </row>
    <row r="462" spans="2:2" ht="15" customHeight="1">
      <c r="B462" s="5"/>
    </row>
    <row r="463" spans="2:2" ht="15" customHeight="1">
      <c r="B463" s="5"/>
    </row>
    <row r="464" spans="2:2" ht="15" customHeight="1">
      <c r="B464" s="5"/>
    </row>
    <row r="465" spans="2:2" ht="15" customHeight="1">
      <c r="B465" s="5"/>
    </row>
    <row r="466" spans="2:2" ht="15" customHeight="1">
      <c r="B466" s="5"/>
    </row>
    <row r="467" spans="2:2" ht="15" customHeight="1">
      <c r="B467" s="5"/>
    </row>
    <row r="468" spans="2:2" ht="15" customHeight="1">
      <c r="B468" s="5"/>
    </row>
    <row r="469" spans="2:2" ht="15" customHeight="1">
      <c r="B469" s="5"/>
    </row>
    <row r="470" spans="2:2" ht="15" customHeight="1">
      <c r="B470" s="5"/>
    </row>
    <row r="471" spans="2:2" ht="15" customHeight="1">
      <c r="B471" s="5"/>
    </row>
    <row r="472" spans="2:2" ht="15" customHeight="1">
      <c r="B472" s="5"/>
    </row>
    <row r="473" spans="2:2" ht="15" customHeight="1">
      <c r="B473" s="5"/>
    </row>
    <row r="474" spans="2:2" ht="15" customHeight="1">
      <c r="B474" s="5"/>
    </row>
    <row r="475" spans="2:2" ht="15" customHeight="1">
      <c r="B475" s="5"/>
    </row>
    <row r="476" spans="2:2" ht="15" customHeight="1">
      <c r="B476" s="5"/>
    </row>
    <row r="477" spans="2:2" ht="15" customHeight="1">
      <c r="B477" s="5"/>
    </row>
    <row r="478" spans="2:2" ht="15" customHeight="1">
      <c r="B478" s="5"/>
    </row>
    <row r="479" spans="2:2" ht="15" customHeight="1">
      <c r="B479" s="5"/>
    </row>
    <row r="480" spans="2:2" ht="15" customHeight="1">
      <c r="B480" s="5"/>
    </row>
    <row r="481" spans="2:2" ht="15" customHeight="1">
      <c r="B481" s="5"/>
    </row>
    <row r="482" spans="2:2" ht="15" customHeight="1">
      <c r="B482" s="5"/>
    </row>
    <row r="483" spans="2:2" ht="15" customHeight="1">
      <c r="B483" s="5"/>
    </row>
    <row r="484" spans="2:2" ht="15" customHeight="1">
      <c r="B484" s="5"/>
    </row>
    <row r="485" spans="2:2" ht="15" customHeight="1">
      <c r="B485" s="5"/>
    </row>
    <row r="486" spans="2:2" ht="15" customHeight="1">
      <c r="B486" s="5"/>
    </row>
    <row r="487" spans="2:2" ht="15" customHeight="1">
      <c r="B487" s="5"/>
    </row>
    <row r="488" spans="2:2" ht="15" customHeight="1">
      <c r="B488" s="5"/>
    </row>
    <row r="489" spans="2:2" ht="15" customHeight="1">
      <c r="B489" s="5"/>
    </row>
    <row r="490" spans="2:2" ht="15" customHeight="1">
      <c r="B490" s="5"/>
    </row>
    <row r="491" spans="2:2" ht="15" customHeight="1">
      <c r="B491" s="5"/>
    </row>
    <row r="492" spans="2:2" ht="15" customHeight="1">
      <c r="B492" s="5"/>
    </row>
    <row r="493" spans="2:2" ht="15" customHeight="1">
      <c r="B493" s="5"/>
    </row>
    <row r="494" spans="2:2" ht="15" customHeight="1">
      <c r="B494" s="5"/>
    </row>
    <row r="495" spans="2:2" ht="15" customHeight="1">
      <c r="B495" s="5"/>
    </row>
    <row r="496" spans="2:2" ht="15" customHeight="1">
      <c r="B496" s="5"/>
    </row>
    <row r="497" spans="2:2" ht="15" customHeight="1">
      <c r="B497" s="5"/>
    </row>
    <row r="498" spans="2:2" ht="15" customHeight="1">
      <c r="B498" s="5"/>
    </row>
    <row r="499" spans="2:2" ht="15" customHeight="1">
      <c r="B499" s="5"/>
    </row>
    <row r="500" spans="2:2" ht="15" customHeight="1">
      <c r="B500" s="5"/>
    </row>
    <row r="501" spans="2:2" ht="15" customHeight="1">
      <c r="B501" s="5"/>
    </row>
    <row r="502" spans="2:2" ht="15" customHeight="1">
      <c r="B502" s="5"/>
    </row>
    <row r="503" spans="2:2" ht="15" customHeight="1">
      <c r="B503" s="5"/>
    </row>
    <row r="504" spans="2:2" ht="15" customHeight="1">
      <c r="B504" s="5"/>
    </row>
    <row r="505" spans="2:2" ht="15" customHeight="1">
      <c r="B505" s="5"/>
    </row>
    <row r="506" spans="2:2" ht="15" customHeight="1">
      <c r="B506" s="5"/>
    </row>
    <row r="507" spans="2:2" ht="15" customHeight="1">
      <c r="B507" s="5"/>
    </row>
    <row r="508" spans="2:2" ht="15" customHeight="1">
      <c r="B508" s="5"/>
    </row>
    <row r="509" spans="2:2" ht="15" customHeight="1">
      <c r="B509" s="5"/>
    </row>
    <row r="510" spans="2:2" ht="15" customHeight="1">
      <c r="B510" s="5"/>
    </row>
    <row r="511" spans="2:2" ht="15" customHeight="1">
      <c r="B511" s="5"/>
    </row>
    <row r="512" spans="2:2" ht="15" customHeight="1">
      <c r="B512" s="5"/>
    </row>
    <row r="513" spans="2:2" ht="15" customHeight="1">
      <c r="B513" s="5"/>
    </row>
    <row r="514" spans="2:2" ht="15" customHeight="1">
      <c r="B514" s="5"/>
    </row>
    <row r="515" spans="2:2" ht="15" customHeight="1">
      <c r="B515" s="5"/>
    </row>
    <row r="516" spans="2:2" ht="15" customHeight="1">
      <c r="B516" s="5"/>
    </row>
    <row r="517" spans="2:2" ht="15" customHeight="1">
      <c r="B517" s="5"/>
    </row>
    <row r="518" spans="2:2" ht="15" customHeight="1">
      <c r="B518" s="5"/>
    </row>
    <row r="519" spans="2:2" ht="15" customHeight="1">
      <c r="B519" s="5"/>
    </row>
    <row r="520" spans="2:2" ht="15" customHeight="1">
      <c r="B520" s="5"/>
    </row>
    <row r="521" spans="2:2" ht="15" customHeight="1">
      <c r="B521" s="5"/>
    </row>
    <row r="522" spans="2:2" ht="15" customHeight="1">
      <c r="B522" s="5"/>
    </row>
    <row r="523" spans="2:2" ht="15" customHeight="1">
      <c r="B523" s="5"/>
    </row>
    <row r="524" spans="2:2" ht="15" customHeight="1">
      <c r="B524" s="5"/>
    </row>
    <row r="525" spans="2:2" ht="15" customHeight="1">
      <c r="B525" s="5"/>
    </row>
    <row r="526" spans="2:2" ht="15" customHeight="1">
      <c r="B526" s="5"/>
    </row>
    <row r="527" spans="2:2" ht="15" customHeight="1">
      <c r="B527" s="5"/>
    </row>
    <row r="528" spans="2:2" ht="15" customHeight="1">
      <c r="B528" s="5"/>
    </row>
    <row r="529" spans="2:2" ht="15" customHeight="1">
      <c r="B529" s="5"/>
    </row>
    <row r="530" spans="2:2" ht="15" customHeight="1">
      <c r="B530" s="5"/>
    </row>
    <row r="531" spans="2:2" ht="15" customHeight="1">
      <c r="B531" s="5"/>
    </row>
    <row r="532" spans="2:2" ht="15" customHeight="1">
      <c r="B532" s="5"/>
    </row>
    <row r="533" spans="2:2" ht="15" customHeight="1">
      <c r="B533" s="5"/>
    </row>
    <row r="534" spans="2:2" ht="15" customHeight="1">
      <c r="B534" s="5"/>
    </row>
    <row r="535" spans="2:2" ht="15" customHeight="1">
      <c r="B535" s="5"/>
    </row>
    <row r="536" spans="2:2" ht="15" customHeight="1">
      <c r="B536" s="5"/>
    </row>
    <row r="537" spans="2:2" ht="15" customHeight="1">
      <c r="B537" s="5"/>
    </row>
    <row r="538" spans="2:2" ht="15" customHeight="1">
      <c r="B538" s="5"/>
    </row>
    <row r="539" spans="2:2" ht="15" customHeight="1">
      <c r="B539" s="5"/>
    </row>
    <row r="540" spans="2:2" ht="15" customHeight="1">
      <c r="B540" s="5"/>
    </row>
    <row r="541" spans="2:2" ht="15" customHeight="1">
      <c r="B541" s="5"/>
    </row>
    <row r="542" spans="2:2" ht="15" customHeight="1">
      <c r="B542" s="5"/>
    </row>
    <row r="543" spans="2:2" ht="15" customHeight="1">
      <c r="B543" s="5"/>
    </row>
    <row r="544" spans="2:2" ht="15" customHeight="1">
      <c r="B544" s="5"/>
    </row>
    <row r="545" spans="2:2" ht="15" customHeight="1">
      <c r="B545" s="5"/>
    </row>
    <row r="546" spans="2:2" ht="15" customHeight="1">
      <c r="B546" s="5"/>
    </row>
    <row r="547" spans="2:2" ht="15" customHeight="1">
      <c r="B547" s="5"/>
    </row>
    <row r="548" spans="2:2" ht="15" customHeight="1">
      <c r="B548" s="5"/>
    </row>
    <row r="549" spans="2:2" ht="15" customHeight="1">
      <c r="B549" s="5"/>
    </row>
    <row r="550" spans="2:2" ht="15" customHeight="1">
      <c r="B550" s="5"/>
    </row>
    <row r="551" spans="2:2" ht="15" customHeight="1">
      <c r="B551" s="5"/>
    </row>
    <row r="552" spans="2:2" ht="15" customHeight="1">
      <c r="B552" s="5"/>
    </row>
    <row r="553" spans="2:2" ht="15" customHeight="1">
      <c r="B553" s="5"/>
    </row>
    <row r="554" spans="2:2" ht="15" customHeight="1">
      <c r="B554" s="5"/>
    </row>
    <row r="555" spans="2:2" ht="15" customHeight="1">
      <c r="B555" s="5"/>
    </row>
    <row r="556" spans="2:2" ht="15" customHeight="1">
      <c r="B556" s="5"/>
    </row>
    <row r="557" spans="2:2" ht="15" customHeight="1">
      <c r="B557" s="5"/>
    </row>
    <row r="558" spans="2:2" ht="15" customHeight="1">
      <c r="B558" s="5"/>
    </row>
    <row r="559" spans="2:2" ht="15" customHeight="1">
      <c r="B559" s="5"/>
    </row>
    <row r="560" spans="2:2" ht="15" customHeight="1">
      <c r="B560" s="5"/>
    </row>
    <row r="561" spans="2:2" ht="15" customHeight="1">
      <c r="B561" s="5"/>
    </row>
    <row r="562" spans="2:2" ht="15" customHeight="1">
      <c r="B562" s="5"/>
    </row>
    <row r="563" spans="2:2" ht="15" customHeight="1">
      <c r="B563" s="5"/>
    </row>
    <row r="564" spans="2:2" ht="15" customHeight="1">
      <c r="B564" s="5"/>
    </row>
    <row r="565" spans="2:2" ht="15" customHeight="1">
      <c r="B565" s="5"/>
    </row>
    <row r="566" spans="2:2" ht="15" customHeight="1">
      <c r="B566" s="5"/>
    </row>
    <row r="567" spans="2:2" ht="15" customHeight="1">
      <c r="B567" s="5"/>
    </row>
    <row r="568" spans="2:2" ht="15" customHeight="1">
      <c r="B568" s="5"/>
    </row>
    <row r="569" spans="2:2" ht="15" customHeight="1">
      <c r="B569" s="5"/>
    </row>
    <row r="570" spans="2:2" ht="15" customHeight="1">
      <c r="B570" s="5"/>
    </row>
    <row r="571" spans="2:2" ht="15" customHeight="1">
      <c r="B571" s="5"/>
    </row>
    <row r="572" spans="2:2" ht="15" customHeight="1">
      <c r="B572" s="5"/>
    </row>
    <row r="573" spans="2:2" ht="15" customHeight="1">
      <c r="B573" s="5"/>
    </row>
    <row r="574" spans="2:2" ht="15" customHeight="1">
      <c r="B574" s="5"/>
    </row>
    <row r="575" spans="2:2" ht="15" customHeight="1">
      <c r="B575" s="5"/>
    </row>
    <row r="576" spans="2:2" ht="15" customHeight="1">
      <c r="B576" s="5"/>
    </row>
    <row r="577" spans="2:2" ht="15" customHeight="1">
      <c r="B577" s="5"/>
    </row>
    <row r="578" spans="2:2" ht="15" customHeight="1">
      <c r="B578" s="5"/>
    </row>
    <row r="579" spans="2:2" ht="15" customHeight="1">
      <c r="B579" s="5"/>
    </row>
    <row r="580" spans="2:2" ht="15" customHeight="1">
      <c r="B580" s="5"/>
    </row>
    <row r="581" spans="2:2" ht="15" customHeight="1">
      <c r="B581" s="5"/>
    </row>
    <row r="582" spans="2:2" ht="15" customHeight="1">
      <c r="B582" s="5"/>
    </row>
    <row r="583" spans="2:2" ht="15" customHeight="1">
      <c r="B583" s="5"/>
    </row>
    <row r="584" spans="2:2" ht="15" customHeight="1">
      <c r="B584" s="5"/>
    </row>
    <row r="585" spans="2:2" ht="15" customHeight="1">
      <c r="B585" s="5"/>
    </row>
    <row r="586" spans="2:2" ht="15" customHeight="1">
      <c r="B586" s="5"/>
    </row>
    <row r="587" spans="2:2" ht="15" customHeight="1">
      <c r="B587" s="5"/>
    </row>
    <row r="588" spans="2:2" ht="15" customHeight="1">
      <c r="B588" s="5"/>
    </row>
    <row r="589" spans="2:2" ht="15" customHeight="1">
      <c r="B589" s="5"/>
    </row>
    <row r="590" spans="2:2" ht="15" customHeight="1">
      <c r="B590" s="5"/>
    </row>
    <row r="591" spans="2:2" ht="15" customHeight="1">
      <c r="B591" s="5"/>
    </row>
    <row r="592" spans="2:2" ht="15" customHeight="1">
      <c r="B592" s="5"/>
    </row>
    <row r="593" spans="2:2" ht="15" customHeight="1">
      <c r="B593" s="5"/>
    </row>
    <row r="594" spans="2:2" ht="15" customHeight="1">
      <c r="B594" s="5"/>
    </row>
    <row r="595" spans="2:2" ht="15" customHeight="1">
      <c r="B595" s="5"/>
    </row>
    <row r="596" spans="2:2" ht="15" customHeight="1">
      <c r="B596" s="5"/>
    </row>
    <row r="597" spans="2:2" ht="15" customHeight="1">
      <c r="B597" s="5"/>
    </row>
    <row r="598" spans="2:2" ht="15" customHeight="1">
      <c r="B598" s="5"/>
    </row>
    <row r="599" spans="2:2" ht="15" customHeight="1">
      <c r="B599" s="5"/>
    </row>
    <row r="600" spans="2:2" ht="15" customHeight="1">
      <c r="B600" s="5"/>
    </row>
    <row r="601" spans="2:2" ht="15" customHeight="1">
      <c r="B601" s="5"/>
    </row>
    <row r="602" spans="2:2" ht="15" customHeight="1">
      <c r="B602" s="5"/>
    </row>
    <row r="603" spans="2:2" ht="15" customHeight="1">
      <c r="B603" s="5"/>
    </row>
    <row r="604" spans="2:2" ht="15" customHeight="1">
      <c r="B604" s="5"/>
    </row>
    <row r="605" spans="2:2" ht="15" customHeight="1">
      <c r="B605" s="5"/>
    </row>
    <row r="606" spans="2:2" ht="15" customHeight="1">
      <c r="B606" s="5"/>
    </row>
    <row r="607" spans="2:2" ht="15" customHeight="1">
      <c r="B607" s="5"/>
    </row>
    <row r="608" spans="2:2" ht="15" customHeight="1">
      <c r="B608" s="5"/>
    </row>
    <row r="609" spans="2:2" ht="15" customHeight="1">
      <c r="B609" s="5"/>
    </row>
    <row r="610" spans="2:2" ht="15" customHeight="1">
      <c r="B610" s="5"/>
    </row>
    <row r="611" spans="2:2" ht="15" customHeight="1">
      <c r="B611" s="5"/>
    </row>
    <row r="612" spans="2:2" ht="15" customHeight="1">
      <c r="B612" s="5"/>
    </row>
    <row r="613" spans="2:2" ht="15" customHeight="1">
      <c r="B613" s="5"/>
    </row>
    <row r="614" spans="2:2" ht="15" customHeight="1">
      <c r="B614" s="5"/>
    </row>
    <row r="615" spans="2:2" ht="15" customHeight="1">
      <c r="B615" s="5"/>
    </row>
    <row r="616" spans="2:2" ht="15" customHeight="1">
      <c r="B616" s="5"/>
    </row>
    <row r="617" spans="2:2" ht="15" customHeight="1">
      <c r="B617" s="5"/>
    </row>
    <row r="618" spans="2:2" ht="15" customHeight="1">
      <c r="B618" s="5"/>
    </row>
    <row r="619" spans="2:2" ht="15" customHeight="1">
      <c r="B619" s="5"/>
    </row>
    <row r="620" spans="2:2" ht="15" customHeight="1">
      <c r="B620" s="5"/>
    </row>
    <row r="621" spans="2:2" ht="15" customHeight="1">
      <c r="B621" s="5"/>
    </row>
    <row r="622" spans="2:2" ht="15" customHeight="1">
      <c r="B622" s="5"/>
    </row>
    <row r="623" spans="2:2" ht="15" customHeight="1">
      <c r="B623" s="5"/>
    </row>
    <row r="624" spans="2:2" ht="15" customHeight="1">
      <c r="B624" s="5"/>
    </row>
    <row r="625" spans="2:2" ht="15" customHeight="1">
      <c r="B625" s="5"/>
    </row>
    <row r="626" spans="2:2" ht="15" customHeight="1">
      <c r="B626" s="5"/>
    </row>
    <row r="627" spans="2:2" ht="15" customHeight="1">
      <c r="B627" s="5"/>
    </row>
    <row r="628" spans="2:2" ht="15" customHeight="1">
      <c r="B628" s="5"/>
    </row>
    <row r="629" spans="2:2" ht="15" customHeight="1">
      <c r="B629" s="5"/>
    </row>
    <row r="630" spans="2:2" ht="15" customHeight="1">
      <c r="B630" s="5"/>
    </row>
    <row r="631" spans="2:2" ht="15" customHeight="1">
      <c r="B631" s="5"/>
    </row>
    <row r="632" spans="2:2" ht="15" customHeight="1">
      <c r="B632" s="5"/>
    </row>
    <row r="633" spans="2:2" ht="15" customHeight="1">
      <c r="B633" s="5"/>
    </row>
    <row r="634" spans="2:2" ht="15" customHeight="1">
      <c r="B634" s="5"/>
    </row>
    <row r="635" spans="2:2" ht="15" customHeight="1">
      <c r="B635" s="5"/>
    </row>
    <row r="636" spans="2:2" ht="15" customHeight="1">
      <c r="B636" s="5"/>
    </row>
    <row r="637" spans="2:2" ht="15" customHeight="1">
      <c r="B637" s="5"/>
    </row>
    <row r="638" spans="2:2" ht="15" customHeight="1">
      <c r="B638" s="5"/>
    </row>
    <row r="639" spans="2:2" ht="15" customHeight="1">
      <c r="B639" s="5"/>
    </row>
    <row r="640" spans="2:2" ht="15" customHeight="1">
      <c r="B640" s="5"/>
    </row>
    <row r="641" spans="2:2" ht="15" customHeight="1">
      <c r="B641" s="5"/>
    </row>
    <row r="642" spans="2:2" ht="15" customHeight="1">
      <c r="B642" s="5"/>
    </row>
    <row r="643" spans="2:2" ht="15" customHeight="1">
      <c r="B643" s="5"/>
    </row>
    <row r="644" spans="2:2" ht="15" customHeight="1">
      <c r="B644" s="5"/>
    </row>
    <row r="645" spans="2:2" ht="15" customHeight="1">
      <c r="B645" s="5"/>
    </row>
    <row r="646" spans="2:2" ht="15" customHeight="1">
      <c r="B646" s="5"/>
    </row>
    <row r="647" spans="2:2" ht="15" customHeight="1">
      <c r="B647" s="5"/>
    </row>
    <row r="648" spans="2:2" ht="15" customHeight="1">
      <c r="B648" s="5"/>
    </row>
    <row r="649" spans="2:2" ht="15" customHeight="1">
      <c r="B649" s="5"/>
    </row>
    <row r="650" spans="2:2" ht="15" customHeight="1">
      <c r="B650" s="5"/>
    </row>
    <row r="651" spans="2:2" ht="15" customHeight="1">
      <c r="B651" s="5"/>
    </row>
    <row r="652" spans="2:2" ht="15" customHeight="1">
      <c r="B652" s="5"/>
    </row>
    <row r="653" spans="2:2" ht="15" customHeight="1">
      <c r="B653" s="5"/>
    </row>
    <row r="654" spans="2:2" ht="15" customHeight="1">
      <c r="B654" s="5"/>
    </row>
    <row r="655" spans="2:2" ht="15" customHeight="1">
      <c r="B655" s="5"/>
    </row>
    <row r="656" spans="2:2" ht="15" customHeight="1">
      <c r="B656" s="5"/>
    </row>
    <row r="657" spans="2:2" ht="15" customHeight="1">
      <c r="B657" s="5"/>
    </row>
    <row r="658" spans="2:2" ht="15" customHeight="1">
      <c r="B658" s="5"/>
    </row>
    <row r="659" spans="2:2" ht="15" customHeight="1">
      <c r="B659" s="5"/>
    </row>
    <row r="660" spans="2:2" ht="15" customHeight="1">
      <c r="B660" s="5"/>
    </row>
    <row r="661" spans="2:2" ht="15" customHeight="1">
      <c r="B661" s="5"/>
    </row>
    <row r="662" spans="2:2" ht="15" customHeight="1">
      <c r="B662" s="5"/>
    </row>
    <row r="663" spans="2:2" ht="15" customHeight="1">
      <c r="B663" s="5"/>
    </row>
    <row r="664" spans="2:2" ht="15" customHeight="1">
      <c r="B664" s="5"/>
    </row>
    <row r="665" spans="2:2" ht="15" customHeight="1">
      <c r="B665" s="5"/>
    </row>
    <row r="666" spans="2:2" ht="15" customHeight="1">
      <c r="B666" s="5"/>
    </row>
    <row r="667" spans="2:2" ht="15" customHeight="1">
      <c r="B667" s="5"/>
    </row>
    <row r="668" spans="2:2" ht="15" customHeight="1">
      <c r="B668" s="5"/>
    </row>
    <row r="669" spans="2:2" ht="15" customHeight="1">
      <c r="B669" s="5"/>
    </row>
    <row r="670" spans="2:2" ht="15" customHeight="1">
      <c r="B670" s="5"/>
    </row>
    <row r="671" spans="2:2" ht="15" customHeight="1">
      <c r="B671" s="5"/>
    </row>
    <row r="672" spans="2:2" ht="15" customHeight="1">
      <c r="B672" s="5"/>
    </row>
    <row r="673" spans="2:2" ht="15" customHeight="1">
      <c r="B673" s="5"/>
    </row>
    <row r="674" spans="2:2" ht="15" customHeight="1">
      <c r="B674" s="5"/>
    </row>
    <row r="675" spans="2:2" ht="15" customHeight="1">
      <c r="B675" s="5"/>
    </row>
    <row r="676" spans="2:2" ht="15" customHeight="1">
      <c r="B676" s="5"/>
    </row>
    <row r="677" spans="2:2" ht="15" customHeight="1">
      <c r="B677" s="5"/>
    </row>
    <row r="678" spans="2:2" ht="15" customHeight="1">
      <c r="B678" s="5"/>
    </row>
    <row r="679" spans="2:2" ht="15" customHeight="1">
      <c r="B679" s="5"/>
    </row>
    <row r="680" spans="2:2" ht="15" customHeight="1">
      <c r="B680" s="5"/>
    </row>
    <row r="681" spans="2:2" ht="15" customHeight="1">
      <c r="B681" s="5"/>
    </row>
    <row r="682" spans="2:2" ht="15" customHeight="1">
      <c r="B682" s="5"/>
    </row>
    <row r="683" spans="2:2" ht="15" customHeight="1">
      <c r="B683" s="5"/>
    </row>
    <row r="684" spans="2:2" ht="15" customHeight="1">
      <c r="B684" s="5"/>
    </row>
    <row r="685" spans="2:2" ht="15" customHeight="1">
      <c r="B685" s="5"/>
    </row>
    <row r="686" spans="2:2" ht="15" customHeight="1">
      <c r="B686" s="5"/>
    </row>
    <row r="687" spans="2:2" ht="15" customHeight="1">
      <c r="B687" s="5"/>
    </row>
    <row r="688" spans="2:2" ht="15" customHeight="1">
      <c r="B688" s="5"/>
    </row>
    <row r="689" spans="2:2" ht="15" customHeight="1">
      <c r="B689" s="5"/>
    </row>
    <row r="690" spans="2:2" ht="15" customHeight="1">
      <c r="B690" s="5"/>
    </row>
    <row r="691" spans="2:2" ht="15" customHeight="1">
      <c r="B691" s="5"/>
    </row>
    <row r="692" spans="2:2" ht="15" customHeight="1">
      <c r="B692" s="5"/>
    </row>
    <row r="693" spans="2:2" ht="15" customHeight="1">
      <c r="B693" s="5"/>
    </row>
    <row r="694" spans="2:2" ht="15" customHeight="1">
      <c r="B694" s="5"/>
    </row>
    <row r="695" spans="2:2" ht="15" customHeight="1">
      <c r="B695" s="5"/>
    </row>
    <row r="696" spans="2:2" ht="15" customHeight="1">
      <c r="B696" s="5"/>
    </row>
    <row r="697" spans="2:2" ht="15" customHeight="1">
      <c r="B697" s="5"/>
    </row>
    <row r="698" spans="2:2" ht="15" customHeight="1">
      <c r="B698" s="5"/>
    </row>
    <row r="699" spans="2:2" ht="15" customHeight="1">
      <c r="B699" s="5"/>
    </row>
    <row r="700" spans="2:2" ht="15" customHeight="1">
      <c r="B700" s="5"/>
    </row>
    <row r="701" spans="2:2" ht="15" customHeight="1">
      <c r="B701" s="5"/>
    </row>
    <row r="702" spans="2:2" ht="15" customHeight="1">
      <c r="B702" s="5"/>
    </row>
    <row r="703" spans="2:2" ht="15" customHeight="1">
      <c r="B703" s="5"/>
    </row>
    <row r="704" spans="2:2" ht="15" customHeight="1">
      <c r="B704" s="5"/>
    </row>
    <row r="705" spans="2:2" ht="15" customHeight="1">
      <c r="B705" s="5"/>
    </row>
    <row r="706" spans="2:2" ht="15" customHeight="1">
      <c r="B706" s="5"/>
    </row>
    <row r="707" spans="2:2" ht="15" customHeight="1">
      <c r="B707" s="5"/>
    </row>
    <row r="708" spans="2:2" ht="15" customHeight="1">
      <c r="B708" s="5"/>
    </row>
    <row r="709" spans="2:2" ht="15" customHeight="1">
      <c r="B709" s="5"/>
    </row>
    <row r="710" spans="2:2" ht="15" customHeight="1">
      <c r="B710" s="5"/>
    </row>
    <row r="711" spans="2:2" ht="15" customHeight="1">
      <c r="B711" s="5"/>
    </row>
    <row r="712" spans="2:2" ht="15" customHeight="1">
      <c r="B712" s="5"/>
    </row>
    <row r="713" spans="2:2" ht="15" customHeight="1">
      <c r="B713" s="5"/>
    </row>
    <row r="714" spans="2:2" ht="15" customHeight="1">
      <c r="B714" s="5"/>
    </row>
    <row r="715" spans="2:2" ht="15" customHeight="1">
      <c r="B715" s="5"/>
    </row>
    <row r="716" spans="2:2" ht="15" customHeight="1">
      <c r="B716" s="5"/>
    </row>
    <row r="717" spans="2:2" ht="15" customHeight="1">
      <c r="B717" s="5"/>
    </row>
    <row r="718" spans="2:2" ht="15" customHeight="1">
      <c r="B718" s="5"/>
    </row>
    <row r="719" spans="2:2" ht="15" customHeight="1">
      <c r="B719" s="5"/>
    </row>
    <row r="720" spans="2:2" ht="15" customHeight="1">
      <c r="B720" s="5"/>
    </row>
    <row r="721" spans="2:2" ht="15" customHeight="1">
      <c r="B721" s="5"/>
    </row>
    <row r="722" spans="2:2" ht="15" customHeight="1">
      <c r="B722" s="5"/>
    </row>
    <row r="723" spans="2:2" ht="15" customHeight="1">
      <c r="B723" s="5"/>
    </row>
    <row r="724" spans="2:2" ht="15" customHeight="1">
      <c r="B724" s="5"/>
    </row>
    <row r="725" spans="2:2" ht="15" customHeight="1">
      <c r="B725" s="5"/>
    </row>
    <row r="726" spans="2:2" ht="15" customHeight="1">
      <c r="B726" s="5"/>
    </row>
    <row r="727" spans="2:2" ht="15" customHeight="1">
      <c r="B727" s="5"/>
    </row>
    <row r="728" spans="2:2" ht="15" customHeight="1">
      <c r="B728" s="5"/>
    </row>
    <row r="729" spans="2:2" ht="15" customHeight="1">
      <c r="B729" s="5"/>
    </row>
    <row r="730" spans="2:2" ht="15" customHeight="1">
      <c r="B730" s="5"/>
    </row>
    <row r="731" spans="2:2" ht="15" customHeight="1">
      <c r="B731" s="5"/>
    </row>
    <row r="732" spans="2:2" ht="15" customHeight="1">
      <c r="B732" s="5"/>
    </row>
    <row r="733" spans="2:2" ht="15" customHeight="1">
      <c r="B733" s="5"/>
    </row>
    <row r="734" spans="2:2" ht="15" customHeight="1">
      <c r="B734" s="5"/>
    </row>
    <row r="735" spans="2:2" ht="15" customHeight="1">
      <c r="B735" s="5"/>
    </row>
    <row r="736" spans="2:2" ht="15" customHeight="1">
      <c r="B736" s="5"/>
    </row>
    <row r="737" spans="2:2" ht="15" customHeight="1">
      <c r="B737" s="5"/>
    </row>
    <row r="738" spans="2:2" ht="15" customHeight="1">
      <c r="B738" s="5"/>
    </row>
    <row r="739" spans="2:2" ht="15" customHeight="1">
      <c r="B739" s="5"/>
    </row>
    <row r="740" spans="2:2" ht="15" customHeight="1">
      <c r="B740" s="5"/>
    </row>
    <row r="741" spans="2:2" ht="15" customHeight="1">
      <c r="B741" s="5"/>
    </row>
    <row r="742" spans="2:2" ht="15" customHeight="1">
      <c r="B742" s="5"/>
    </row>
    <row r="743" spans="2:2" ht="15" customHeight="1">
      <c r="B743" s="5"/>
    </row>
    <row r="744" spans="2:2" ht="15" customHeight="1">
      <c r="B744" s="5"/>
    </row>
    <row r="745" spans="2:2" ht="15" customHeight="1">
      <c r="B745" s="5"/>
    </row>
    <row r="746" spans="2:2" ht="15" customHeight="1">
      <c r="B746" s="5"/>
    </row>
    <row r="747" spans="2:2" ht="15" customHeight="1">
      <c r="B747" s="5"/>
    </row>
    <row r="748" spans="2:2" ht="15" customHeight="1">
      <c r="B748" s="5"/>
    </row>
    <row r="749" spans="2:2" ht="15" customHeight="1">
      <c r="B749" s="5"/>
    </row>
    <row r="750" spans="2:2" ht="15" customHeight="1">
      <c r="B750" s="5"/>
    </row>
    <row r="751" spans="2:2" ht="15" customHeight="1">
      <c r="B751" s="5"/>
    </row>
    <row r="752" spans="2:2" ht="15" customHeight="1">
      <c r="B752" s="5"/>
    </row>
    <row r="753" spans="2:2" ht="15" customHeight="1">
      <c r="B753" s="5"/>
    </row>
    <row r="754" spans="2:2" ht="15" customHeight="1">
      <c r="B754" s="5"/>
    </row>
    <row r="755" spans="2:2" ht="15" customHeight="1">
      <c r="B755" s="5"/>
    </row>
    <row r="756" spans="2:2" ht="15" customHeight="1">
      <c r="B756" s="5"/>
    </row>
    <row r="757" spans="2:2" ht="15" customHeight="1">
      <c r="B757" s="5"/>
    </row>
    <row r="758" spans="2:2" ht="15" customHeight="1">
      <c r="B758" s="5"/>
    </row>
    <row r="759" spans="2:2" ht="15" customHeight="1">
      <c r="B759" s="5"/>
    </row>
    <row r="760" spans="2:2" ht="15" customHeight="1">
      <c r="B760" s="5"/>
    </row>
    <row r="761" spans="2:2" ht="15" customHeight="1">
      <c r="B761" s="5"/>
    </row>
    <row r="762" spans="2:2" ht="15" customHeight="1">
      <c r="B762" s="5"/>
    </row>
    <row r="763" spans="2:2" ht="15" customHeight="1">
      <c r="B763" s="5"/>
    </row>
    <row r="764" spans="2:2" ht="15" customHeight="1">
      <c r="B764" s="5"/>
    </row>
    <row r="765" spans="2:2" ht="15" customHeight="1">
      <c r="B765" s="5"/>
    </row>
    <row r="766" spans="2:2" ht="15" customHeight="1">
      <c r="B766" s="5"/>
    </row>
    <row r="767" spans="2:2" ht="15" customHeight="1">
      <c r="B767" s="5"/>
    </row>
    <row r="768" spans="2:2" ht="15" customHeight="1">
      <c r="B768" s="5"/>
    </row>
    <row r="769" spans="2:2" ht="15" customHeight="1">
      <c r="B769" s="5"/>
    </row>
    <row r="770" spans="2:2" ht="15" customHeight="1">
      <c r="B770" s="5"/>
    </row>
    <row r="771" spans="2:2" ht="15" customHeight="1">
      <c r="B771" s="5"/>
    </row>
    <row r="772" spans="2:2" ht="15" customHeight="1">
      <c r="B772" s="5"/>
    </row>
    <row r="773" spans="2:2" ht="15" customHeight="1">
      <c r="B773" s="5"/>
    </row>
    <row r="774" spans="2:2" ht="15" customHeight="1">
      <c r="B774" s="5"/>
    </row>
    <row r="775" spans="2:2" ht="15" customHeight="1">
      <c r="B775" s="5"/>
    </row>
    <row r="776" spans="2:2" ht="15" customHeight="1">
      <c r="B776" s="5"/>
    </row>
    <row r="777" spans="2:2" ht="15" customHeight="1">
      <c r="B777" s="5"/>
    </row>
    <row r="778" spans="2:2" ht="15" customHeight="1">
      <c r="B778" s="5"/>
    </row>
    <row r="779" spans="2:2" ht="15" customHeight="1">
      <c r="B779" s="5"/>
    </row>
    <row r="780" spans="2:2" ht="15" customHeight="1">
      <c r="B780" s="5"/>
    </row>
    <row r="781" spans="2:2" ht="15" customHeight="1">
      <c r="B781" s="5"/>
    </row>
    <row r="782" spans="2:2" ht="15" customHeight="1">
      <c r="B782" s="5"/>
    </row>
    <row r="783" spans="2:2" ht="15" customHeight="1">
      <c r="B783" s="5"/>
    </row>
    <row r="784" spans="2:2" ht="15" customHeight="1">
      <c r="B784" s="5"/>
    </row>
    <row r="785" spans="2:2" ht="15" customHeight="1">
      <c r="B785" s="5"/>
    </row>
    <row r="786" spans="2:2" ht="15" customHeight="1">
      <c r="B786" s="5"/>
    </row>
    <row r="787" spans="2:2" ht="15" customHeight="1">
      <c r="B787" s="5"/>
    </row>
    <row r="788" spans="2:2" ht="15" customHeight="1">
      <c r="B788" s="5"/>
    </row>
    <row r="789" spans="2:2" ht="15" customHeight="1">
      <c r="B789" s="5"/>
    </row>
    <row r="790" spans="2:2" ht="15" customHeight="1">
      <c r="B790" s="5"/>
    </row>
    <row r="791" spans="2:2" ht="15" customHeight="1">
      <c r="B791" s="5"/>
    </row>
    <row r="792" spans="2:2" ht="15" customHeight="1">
      <c r="B792" s="5"/>
    </row>
    <row r="793" spans="2:2" ht="15" customHeight="1">
      <c r="B793" s="5"/>
    </row>
    <row r="794" spans="2:2" ht="15" customHeight="1">
      <c r="B794" s="5"/>
    </row>
    <row r="795" spans="2:2" ht="15" customHeight="1">
      <c r="B795" s="5"/>
    </row>
    <row r="796" spans="2:2" ht="15" customHeight="1">
      <c r="B796" s="5"/>
    </row>
    <row r="797" spans="2:2" ht="15" customHeight="1">
      <c r="B797" s="5"/>
    </row>
    <row r="798" spans="2:2" ht="15" customHeight="1">
      <c r="B798" s="5"/>
    </row>
    <row r="799" spans="2:2" ht="15" customHeight="1">
      <c r="B799" s="5"/>
    </row>
    <row r="800" spans="2:2" ht="15" customHeight="1">
      <c r="B800" s="5"/>
    </row>
    <row r="801" spans="2:2" ht="15" customHeight="1">
      <c r="B801" s="5"/>
    </row>
    <row r="802" spans="2:2" ht="15" customHeight="1">
      <c r="B802" s="5"/>
    </row>
    <row r="803" spans="2:2" ht="15" customHeight="1">
      <c r="B803" s="5"/>
    </row>
    <row r="804" spans="2:2" ht="15" customHeight="1">
      <c r="B804" s="5"/>
    </row>
    <row r="805" spans="2:2" ht="15" customHeight="1">
      <c r="B805" s="5"/>
    </row>
    <row r="806" spans="2:2" ht="15" customHeight="1">
      <c r="B806" s="5"/>
    </row>
    <row r="807" spans="2:2" ht="15" customHeight="1">
      <c r="B807" s="5"/>
    </row>
    <row r="808" spans="2:2" ht="15" customHeight="1">
      <c r="B808" s="5"/>
    </row>
    <row r="809" spans="2:2" ht="15" customHeight="1">
      <c r="B809" s="5"/>
    </row>
    <row r="810" spans="2:2" ht="15" customHeight="1">
      <c r="B810" s="5"/>
    </row>
    <row r="811" spans="2:2" ht="15" customHeight="1">
      <c r="B811" s="5"/>
    </row>
    <row r="812" spans="2:2" ht="15" customHeight="1">
      <c r="B812" s="5"/>
    </row>
    <row r="813" spans="2:2" ht="15" customHeight="1">
      <c r="B813" s="5"/>
    </row>
    <row r="814" spans="2:2" ht="15" customHeight="1">
      <c r="B814" s="5"/>
    </row>
    <row r="815" spans="2:2" ht="15" customHeight="1">
      <c r="B815" s="5"/>
    </row>
    <row r="816" spans="2:2" ht="15" customHeight="1">
      <c r="B816" s="5"/>
    </row>
    <row r="817" spans="2:2" ht="15" customHeight="1">
      <c r="B817" s="5"/>
    </row>
    <row r="818" spans="2:2" ht="15" customHeight="1">
      <c r="B818" s="5"/>
    </row>
    <row r="819" spans="2:2" ht="15" customHeight="1">
      <c r="B819" s="5"/>
    </row>
    <row r="820" spans="2:2" ht="15" customHeight="1">
      <c r="B820" s="5"/>
    </row>
    <row r="821" spans="2:2" ht="15" customHeight="1">
      <c r="B821" s="5"/>
    </row>
    <row r="822" spans="2:2" ht="15" customHeight="1">
      <c r="B822" s="5"/>
    </row>
    <row r="823" spans="2:2" ht="15" customHeight="1">
      <c r="B823" s="5"/>
    </row>
    <row r="824" spans="2:2" ht="15" customHeight="1">
      <c r="B824" s="5"/>
    </row>
    <row r="825" spans="2:2" ht="15" customHeight="1">
      <c r="B825" s="5"/>
    </row>
    <row r="826" spans="2:2" ht="15" customHeight="1">
      <c r="B826" s="5"/>
    </row>
    <row r="827" spans="2:2" ht="15" customHeight="1">
      <c r="B827" s="5"/>
    </row>
    <row r="828" spans="2:2" ht="15" customHeight="1">
      <c r="B828" s="5"/>
    </row>
    <row r="829" spans="2:2" ht="15" customHeight="1">
      <c r="B829" s="5"/>
    </row>
    <row r="830" spans="2:2" ht="15" customHeight="1">
      <c r="B830" s="5"/>
    </row>
    <row r="831" spans="2:2" ht="15" customHeight="1">
      <c r="B831" s="5"/>
    </row>
    <row r="832" spans="2:2" ht="15" customHeight="1">
      <c r="B832" s="5"/>
    </row>
    <row r="833" spans="2:2" ht="15" customHeight="1">
      <c r="B833" s="5"/>
    </row>
    <row r="834" spans="2:2" ht="15" customHeight="1">
      <c r="B834" s="5"/>
    </row>
    <row r="835" spans="2:2" ht="15" customHeight="1">
      <c r="B835" s="5"/>
    </row>
    <row r="836" spans="2:2" ht="15" customHeight="1">
      <c r="B836" s="5"/>
    </row>
    <row r="837" spans="2:2" ht="15" customHeight="1">
      <c r="B837" s="5"/>
    </row>
    <row r="838" spans="2:2" ht="15" customHeight="1">
      <c r="B838" s="5"/>
    </row>
    <row r="839" spans="2:2" ht="15" customHeight="1">
      <c r="B839" s="5"/>
    </row>
    <row r="840" spans="2:2" ht="15" customHeight="1">
      <c r="B840" s="5"/>
    </row>
    <row r="841" spans="2:2" ht="15" customHeight="1">
      <c r="B841" s="5"/>
    </row>
    <row r="842" spans="2:2" ht="15" customHeight="1">
      <c r="B842" s="5"/>
    </row>
    <row r="843" spans="2:2" ht="15" customHeight="1">
      <c r="B843" s="5"/>
    </row>
    <row r="844" spans="2:2" ht="15" customHeight="1">
      <c r="B844" s="5"/>
    </row>
    <row r="845" spans="2:2" ht="15" customHeight="1">
      <c r="B845" s="5"/>
    </row>
    <row r="846" spans="2:2" ht="15" customHeight="1">
      <c r="B846" s="5"/>
    </row>
    <row r="847" spans="2:2" ht="15" customHeight="1">
      <c r="B847" s="5"/>
    </row>
    <row r="848" spans="2:2" ht="15" customHeight="1">
      <c r="B848" s="5"/>
    </row>
    <row r="849" spans="2:2" ht="15" customHeight="1">
      <c r="B849" s="5"/>
    </row>
    <row r="850" spans="2:2" ht="15" customHeight="1">
      <c r="B850" s="5"/>
    </row>
    <row r="851" spans="2:2" ht="15" customHeight="1">
      <c r="B851" s="5"/>
    </row>
    <row r="852" spans="2:2" ht="15" customHeight="1">
      <c r="B852" s="5"/>
    </row>
    <row r="853" spans="2:2" ht="15" customHeight="1">
      <c r="B853" s="5"/>
    </row>
    <row r="854" spans="2:2" ht="15" customHeight="1">
      <c r="B854" s="5"/>
    </row>
    <row r="855" spans="2:2" ht="15" customHeight="1">
      <c r="B855" s="5"/>
    </row>
    <row r="856" spans="2:2" ht="15" customHeight="1">
      <c r="B856" s="5"/>
    </row>
    <row r="857" spans="2:2" ht="15" customHeight="1">
      <c r="B857" s="5"/>
    </row>
    <row r="858" spans="2:2" ht="15" customHeight="1">
      <c r="B858" s="5"/>
    </row>
    <row r="859" spans="2:2" ht="15" customHeight="1">
      <c r="B859" s="5"/>
    </row>
    <row r="860" spans="2:2" ht="15" customHeight="1">
      <c r="B860" s="5"/>
    </row>
    <row r="861" spans="2:2" ht="15" customHeight="1">
      <c r="B861" s="5"/>
    </row>
    <row r="862" spans="2:2" ht="15" customHeight="1">
      <c r="B862" s="5"/>
    </row>
    <row r="863" spans="2:2" ht="15" customHeight="1">
      <c r="B863" s="5"/>
    </row>
    <row r="864" spans="2:2" ht="15" customHeight="1">
      <c r="B864" s="5"/>
    </row>
    <row r="865" spans="2:2" ht="15" customHeight="1">
      <c r="B865" s="5"/>
    </row>
    <row r="866" spans="2:2" ht="15" customHeight="1">
      <c r="B866" s="5"/>
    </row>
    <row r="867" spans="2:2" ht="15" customHeight="1">
      <c r="B867" s="5"/>
    </row>
    <row r="868" spans="2:2" ht="15" customHeight="1">
      <c r="B868" s="5"/>
    </row>
    <row r="869" spans="2:2" ht="15" customHeight="1">
      <c r="B869" s="5"/>
    </row>
    <row r="870" spans="2:2" ht="15" customHeight="1">
      <c r="B870" s="5"/>
    </row>
    <row r="871" spans="2:2" ht="15" customHeight="1">
      <c r="B871" s="5"/>
    </row>
    <row r="872" spans="2:2" ht="15" customHeight="1">
      <c r="B872" s="5"/>
    </row>
    <row r="873" spans="2:2" ht="15" customHeight="1">
      <c r="B873" s="5"/>
    </row>
    <row r="874" spans="2:2" ht="15" customHeight="1">
      <c r="B874" s="5"/>
    </row>
    <row r="875" spans="2:2" ht="15" customHeight="1">
      <c r="B875" s="5"/>
    </row>
    <row r="876" spans="2:2" ht="15" customHeight="1">
      <c r="B876" s="5"/>
    </row>
    <row r="877" spans="2:2" ht="15" customHeight="1">
      <c r="B877" s="5"/>
    </row>
    <row r="878" spans="2:2" ht="15" customHeight="1">
      <c r="B878" s="5"/>
    </row>
    <row r="879" spans="2:2" ht="15" customHeight="1">
      <c r="B879" s="5"/>
    </row>
    <row r="880" spans="2:2" ht="15" customHeight="1">
      <c r="B880" s="5"/>
    </row>
    <row r="881" spans="2:2" ht="15" customHeight="1">
      <c r="B881" s="5"/>
    </row>
    <row r="882" spans="2:2" ht="15" customHeight="1">
      <c r="B882" s="5"/>
    </row>
    <row r="883" spans="2:2" ht="15" customHeight="1">
      <c r="B883" s="5"/>
    </row>
    <row r="884" spans="2:2" ht="15" customHeight="1">
      <c r="B884" s="5"/>
    </row>
    <row r="885" spans="2:2" ht="15" customHeight="1">
      <c r="B885" s="5"/>
    </row>
    <row r="886" spans="2:2" ht="15" customHeight="1">
      <c r="B886" s="5"/>
    </row>
    <row r="887" spans="2:2" ht="15" customHeight="1">
      <c r="B887" s="5"/>
    </row>
    <row r="888" spans="2:2" ht="15" customHeight="1">
      <c r="B888" s="5"/>
    </row>
    <row r="889" spans="2:2" ht="15" customHeight="1">
      <c r="B889" s="5"/>
    </row>
    <row r="890" spans="2:2" ht="15" customHeight="1">
      <c r="B890" s="5"/>
    </row>
    <row r="891" spans="2:2" ht="15" customHeight="1">
      <c r="B891" s="5"/>
    </row>
    <row r="892" spans="2:2" ht="15" customHeight="1">
      <c r="B892" s="5"/>
    </row>
    <row r="893" spans="2:2" ht="15" customHeight="1">
      <c r="B893" s="5"/>
    </row>
    <row r="894" spans="2:2" ht="15" customHeight="1">
      <c r="B894" s="5"/>
    </row>
    <row r="895" spans="2:2" ht="15" customHeight="1">
      <c r="B895" s="5"/>
    </row>
    <row r="896" spans="2:2" ht="15" customHeight="1">
      <c r="B896" s="5"/>
    </row>
    <row r="897" spans="2:2" ht="15" customHeight="1">
      <c r="B897" s="5"/>
    </row>
    <row r="898" spans="2:2" ht="15" customHeight="1">
      <c r="B898" s="5"/>
    </row>
    <row r="899" spans="2:2" ht="15" customHeight="1">
      <c r="B899" s="5"/>
    </row>
    <row r="900" spans="2:2" ht="15" customHeight="1">
      <c r="B900" s="5"/>
    </row>
    <row r="901" spans="2:2" ht="15" customHeight="1">
      <c r="B901" s="5"/>
    </row>
    <row r="902" spans="2:2" ht="15" customHeight="1">
      <c r="B902" s="5"/>
    </row>
    <row r="903" spans="2:2" ht="15" customHeight="1">
      <c r="B903" s="5"/>
    </row>
    <row r="904" spans="2:2" ht="15" customHeight="1">
      <c r="B904" s="5"/>
    </row>
    <row r="905" spans="2:2" ht="15" customHeight="1">
      <c r="B905" s="5"/>
    </row>
    <row r="906" spans="2:2" ht="15" customHeight="1">
      <c r="B906" s="5"/>
    </row>
    <row r="907" spans="2:2" ht="15" customHeight="1">
      <c r="B907" s="5"/>
    </row>
    <row r="908" spans="2:2" ht="15" customHeight="1">
      <c r="B908" s="5"/>
    </row>
    <row r="909" spans="2:2" ht="15" customHeight="1">
      <c r="B909" s="5"/>
    </row>
    <row r="910" spans="2:2" ht="15" customHeight="1">
      <c r="B910" s="5"/>
    </row>
    <row r="911" spans="2:2" ht="15" customHeight="1">
      <c r="B911" s="5"/>
    </row>
    <row r="912" spans="2:2" ht="15" customHeight="1">
      <c r="B912" s="5"/>
    </row>
    <row r="913" spans="2:2" ht="15" customHeight="1">
      <c r="B913" s="5"/>
    </row>
    <row r="914" spans="2:2" ht="15" customHeight="1">
      <c r="B914" s="5"/>
    </row>
    <row r="915" spans="2:2" ht="15" customHeight="1">
      <c r="B915" s="5"/>
    </row>
    <row r="916" spans="2:2" ht="15" customHeight="1">
      <c r="B916" s="5"/>
    </row>
    <row r="917" spans="2:2" ht="15" customHeight="1">
      <c r="B917" s="5"/>
    </row>
    <row r="918" spans="2:2" ht="15" customHeight="1">
      <c r="B918" s="5"/>
    </row>
    <row r="919" spans="2:2" ht="15" customHeight="1">
      <c r="B919" s="5"/>
    </row>
    <row r="920" spans="2:2" ht="15" customHeight="1">
      <c r="B920" s="5"/>
    </row>
    <row r="921" spans="2:2" ht="15" customHeight="1">
      <c r="B921" s="5"/>
    </row>
    <row r="922" spans="2:2" ht="15" customHeight="1">
      <c r="B922" s="5"/>
    </row>
    <row r="923" spans="2:2" ht="15" customHeight="1">
      <c r="B923" s="5"/>
    </row>
    <row r="924" spans="2:2" ht="15" customHeight="1">
      <c r="B924" s="5"/>
    </row>
    <row r="925" spans="2:2" ht="15" customHeight="1">
      <c r="B925" s="5"/>
    </row>
    <row r="926" spans="2:2" ht="15" customHeight="1">
      <c r="B926" s="5"/>
    </row>
    <row r="927" spans="2:2" ht="15" customHeight="1">
      <c r="B927" s="5"/>
    </row>
    <row r="928" spans="2:2" ht="15" customHeight="1">
      <c r="B928" s="5"/>
    </row>
    <row r="929" spans="2:2" ht="15" customHeight="1">
      <c r="B929" s="5"/>
    </row>
    <row r="930" spans="2:2" ht="15" customHeight="1">
      <c r="B930" s="5"/>
    </row>
    <row r="931" spans="2:2" ht="15" customHeight="1">
      <c r="B931" s="5"/>
    </row>
    <row r="932" spans="2:2" ht="15" customHeight="1">
      <c r="B932" s="5"/>
    </row>
    <row r="933" spans="2:2" ht="15" customHeight="1">
      <c r="B933" s="5"/>
    </row>
    <row r="934" spans="2:2" ht="15" customHeight="1">
      <c r="B934" s="5"/>
    </row>
    <row r="935" spans="2:2" ht="15" customHeight="1">
      <c r="B935" s="5"/>
    </row>
    <row r="936" spans="2:2" ht="15" customHeight="1">
      <c r="B936" s="5"/>
    </row>
    <row r="937" spans="2:2" ht="15" customHeight="1">
      <c r="B937" s="5"/>
    </row>
    <row r="938" spans="2:2" ht="15" customHeight="1">
      <c r="B938" s="5"/>
    </row>
    <row r="939" spans="2:2" ht="15" customHeight="1">
      <c r="B939" s="5"/>
    </row>
    <row r="940" spans="2:2" ht="15" customHeight="1">
      <c r="B940" s="5"/>
    </row>
    <row r="941" spans="2:2" ht="15" customHeight="1">
      <c r="B941" s="5"/>
    </row>
    <row r="942" spans="2:2" ht="15" customHeight="1">
      <c r="B942" s="5"/>
    </row>
    <row r="943" spans="2:2" ht="15" customHeight="1">
      <c r="B943" s="5"/>
    </row>
    <row r="944" spans="2:2" ht="15" customHeight="1">
      <c r="B944" s="5"/>
    </row>
    <row r="945" spans="2:2" ht="15" customHeight="1">
      <c r="B945" s="5"/>
    </row>
    <row r="946" spans="2:2" ht="15" customHeight="1">
      <c r="B946" s="5"/>
    </row>
    <row r="947" spans="2:2" ht="15" customHeight="1">
      <c r="B947" s="5"/>
    </row>
    <row r="948" spans="2:2" ht="15" customHeight="1">
      <c r="B948" s="5"/>
    </row>
    <row r="949" spans="2:2" ht="15" customHeight="1">
      <c r="B949" s="5"/>
    </row>
    <row r="950" spans="2:2" ht="15" customHeight="1">
      <c r="B950" s="5"/>
    </row>
    <row r="951" spans="2:2" ht="15" customHeight="1">
      <c r="B951" s="5"/>
    </row>
    <row r="952" spans="2:2" ht="15" customHeight="1">
      <c r="B952" s="5"/>
    </row>
    <row r="953" spans="2:2" ht="15" customHeight="1">
      <c r="B953" s="5"/>
    </row>
    <row r="954" spans="2:2" ht="15" customHeight="1">
      <c r="B954" s="5"/>
    </row>
    <row r="955" spans="2:2" ht="15" customHeight="1">
      <c r="B955" s="5"/>
    </row>
    <row r="956" spans="2:2" ht="15" customHeight="1">
      <c r="B956" s="5"/>
    </row>
    <row r="957" spans="2:2" ht="15" customHeight="1">
      <c r="B957" s="5"/>
    </row>
    <row r="958" spans="2:2" ht="15" customHeight="1">
      <c r="B958" s="5"/>
    </row>
    <row r="959" spans="2:2" ht="15" customHeight="1">
      <c r="B959" s="5"/>
    </row>
    <row r="960" spans="2:2" ht="15" customHeight="1">
      <c r="B960" s="5"/>
    </row>
    <row r="961" spans="2:2" ht="15" customHeight="1">
      <c r="B961" s="5"/>
    </row>
    <row r="962" spans="2:2" ht="15" customHeight="1">
      <c r="B962" s="5"/>
    </row>
    <row r="963" spans="2:2" ht="15" customHeight="1">
      <c r="B963" s="5"/>
    </row>
    <row r="964" spans="2:2" ht="15" customHeight="1">
      <c r="B964" s="5"/>
    </row>
    <row r="965" spans="2:2" ht="15" customHeight="1">
      <c r="B965" s="5"/>
    </row>
    <row r="966" spans="2:2" ht="15" customHeight="1">
      <c r="B966" s="5"/>
    </row>
    <row r="967" spans="2:2" ht="15" customHeight="1">
      <c r="B967" s="5"/>
    </row>
    <row r="968" spans="2:2" ht="15" customHeight="1">
      <c r="B968" s="5"/>
    </row>
    <row r="969" spans="2:2" ht="15" customHeight="1">
      <c r="B969" s="5"/>
    </row>
    <row r="970" spans="2:2" ht="15" customHeight="1">
      <c r="B970" s="5"/>
    </row>
    <row r="971" spans="2:2" ht="15" customHeight="1">
      <c r="B971" s="5"/>
    </row>
    <row r="972" spans="2:2" ht="15" customHeight="1">
      <c r="B972" s="5"/>
    </row>
    <row r="973" spans="2:2" ht="15" customHeight="1">
      <c r="B973" s="5"/>
    </row>
    <row r="974" spans="2:2" ht="15" customHeight="1">
      <c r="B974" s="5"/>
    </row>
    <row r="975" spans="2:2" ht="15" customHeight="1">
      <c r="B975" s="5"/>
    </row>
    <row r="976" spans="2:2" ht="15" customHeight="1">
      <c r="B976" s="5"/>
    </row>
    <row r="977" spans="2:2" ht="15" customHeight="1">
      <c r="B977" s="5"/>
    </row>
    <row r="978" spans="2:2" ht="15" customHeight="1">
      <c r="B978" s="5"/>
    </row>
    <row r="979" spans="2:2" ht="15" customHeight="1">
      <c r="B979" s="5"/>
    </row>
    <row r="980" spans="2:2" ht="15" customHeight="1">
      <c r="B980" s="5"/>
    </row>
    <row r="981" spans="2:2" ht="15" customHeight="1">
      <c r="B981" s="5"/>
    </row>
    <row r="982" spans="2:2" ht="15" customHeight="1">
      <c r="B982" s="5"/>
    </row>
    <row r="983" spans="2:2" ht="15" customHeight="1">
      <c r="B983" s="5"/>
    </row>
    <row r="984" spans="2:2" ht="15" customHeight="1">
      <c r="B984" s="5"/>
    </row>
    <row r="985" spans="2:2" ht="15" customHeight="1">
      <c r="B985" s="5"/>
    </row>
    <row r="986" spans="2:2" ht="15" customHeight="1">
      <c r="B986" s="5"/>
    </row>
    <row r="987" spans="2:2" ht="15" customHeight="1">
      <c r="B987" s="5"/>
    </row>
    <row r="988" spans="2:2" ht="15" customHeight="1">
      <c r="B988" s="5"/>
    </row>
    <row r="989" spans="2:2" ht="15" customHeight="1">
      <c r="B989" s="5"/>
    </row>
    <row r="990" spans="2:2" ht="15" customHeight="1">
      <c r="B990" s="5"/>
    </row>
    <row r="991" spans="2:2" ht="15" customHeight="1">
      <c r="B991" s="5"/>
    </row>
    <row r="992" spans="2:2" ht="15" customHeight="1">
      <c r="B992" s="5"/>
    </row>
    <row r="993" spans="2:2" ht="15" customHeight="1">
      <c r="B993" s="5"/>
    </row>
    <row r="994" spans="2:2" ht="15" customHeight="1">
      <c r="B994" s="5"/>
    </row>
    <row r="995" spans="2:2" ht="15" customHeight="1">
      <c r="B995" s="5"/>
    </row>
    <row r="996" spans="2:2" ht="15" customHeight="1">
      <c r="B996" s="5"/>
    </row>
    <row r="997" spans="2:2" ht="15" customHeight="1">
      <c r="B997" s="5"/>
    </row>
    <row r="998" spans="2:2" ht="15" customHeight="1">
      <c r="B998" s="5"/>
    </row>
    <row r="999" spans="2:2" ht="15" customHeight="1">
      <c r="B999" s="5"/>
    </row>
    <row r="1000" spans="2:2" ht="15" customHeight="1">
      <c r="B1000" s="5"/>
    </row>
    <row r="1001" spans="2:2" ht="15" customHeight="1">
      <c r="B1001" s="5"/>
    </row>
    <row r="1002" spans="2:2" ht="15" customHeight="1">
      <c r="B1002" s="5"/>
    </row>
    <row r="1003" spans="2:2" ht="15" customHeight="1">
      <c r="B1003" s="5"/>
    </row>
    <row r="1004" spans="2:2" ht="15" customHeight="1">
      <c r="B1004" s="5"/>
    </row>
    <row r="1005" spans="2:2" ht="15" customHeight="1">
      <c r="B1005" s="5"/>
    </row>
    <row r="1006" spans="2:2" ht="15" customHeight="1">
      <c r="B1006" s="5"/>
    </row>
    <row r="1007" spans="2:2" ht="15" customHeight="1">
      <c r="B1007" s="5"/>
    </row>
    <row r="1008" spans="2:2" ht="15" customHeight="1">
      <c r="B1008" s="5"/>
    </row>
    <row r="1009" spans="2:2" ht="15" customHeight="1">
      <c r="B1009" s="5"/>
    </row>
    <row r="1010" spans="2:2" ht="15" customHeight="1">
      <c r="B1010" s="5"/>
    </row>
    <row r="1011" spans="2:2" ht="15" customHeight="1">
      <c r="B1011" s="5"/>
    </row>
    <row r="1012" spans="2:2" ht="15" customHeight="1">
      <c r="B1012" s="5"/>
    </row>
    <row r="1013" spans="2:2" ht="15" customHeight="1">
      <c r="B1013" s="5"/>
    </row>
    <row r="1014" spans="2:2" ht="15" customHeight="1">
      <c r="B1014" s="5"/>
    </row>
    <row r="1015" spans="2:2" ht="15" customHeight="1">
      <c r="B1015" s="5"/>
    </row>
    <row r="1016" spans="2:2" ht="15" customHeight="1">
      <c r="B1016" s="5"/>
    </row>
    <row r="1017" spans="2:2" ht="15" customHeight="1">
      <c r="B1017" s="5"/>
    </row>
  </sheetData>
  <mergeCells count="5">
    <mergeCell ref="A4:F4"/>
    <mergeCell ref="A3:F3"/>
    <mergeCell ref="A6:F12"/>
    <mergeCell ref="A14:B14"/>
    <mergeCell ref="A13:B13"/>
  </mergeCells>
  <hyperlinks>
    <hyperlink ref="A1" location="'Table of Contents'!A1" display="RETURN TO Table of Contents" xr:uid="{00000000-0004-0000-0800-000000000000}"/>
  </hyperlinks>
  <printOptions horizontalCentered="1"/>
  <pageMargins left="0.25" right="0.25" top="0.25" bottom="0.5" header="0.3" footer="0.3"/>
  <pageSetup scale="62" orientation="portrait" r:id="rId1"/>
  <headerFooter>
    <oddFooter>&amp;C Page &amp;P of &amp;N&amp;R&amp;"Arial,Bold"&amp;8&amp;D</oddFooter>
  </headerFooter>
  <rowBreaks count="2" manualBreakCount="2">
    <brk id="69" max="16383" man="1"/>
    <brk id="133" max="16383" man="1"/>
  </rowBreaks>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27DACFB5C69654198BDD6F63DA4D752" ma:contentTypeVersion="4" ma:contentTypeDescription="Create a new document." ma:contentTypeScope="" ma:versionID="5e22c88d2d35544df8204c8ff535dab7">
  <xsd:schema xmlns:xsd="http://www.w3.org/2001/XMLSchema" xmlns:xs="http://www.w3.org/2001/XMLSchema" xmlns:p="http://schemas.microsoft.com/office/2006/metadata/properties" xmlns:ns2="ec75081b-cb50-447d-9b2f-d83d8ac129e6" targetNamespace="http://schemas.microsoft.com/office/2006/metadata/properties" ma:root="true" ma:fieldsID="3af90dea29c1e7b818d03586d41270a3" ns2:_="">
    <xsd:import namespace="ec75081b-cb50-447d-9b2f-d83d8ac129e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75081b-cb50-447d-9b2f-d83d8ac129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701AF2-5CF8-4B7C-8EE0-68DAF204970A}">
  <ds:schemaRefs>
    <ds:schemaRef ds:uri="http://schemas.microsoft.com/office/2006/documentManagement/types"/>
    <ds:schemaRef ds:uri="http://purl.org/dc/elements/1.1/"/>
    <ds:schemaRef ds:uri="http://schemas.microsoft.com/office/2006/metadata/properties"/>
    <ds:schemaRef ds:uri="ec75081b-cb50-447d-9b2f-d83d8ac129e6"/>
    <ds:schemaRef ds:uri="http://www.w3.org/XML/1998/namespace"/>
    <ds:schemaRef ds:uri="http://purl.org/dc/term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8605ECC3-40C2-4102-A9F4-A94E6BDE34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75081b-cb50-447d-9b2f-d83d8ac129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0BF126-04D7-4A3D-AEDC-F3B40468233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UPDATES</vt:lpstr>
      <vt:lpstr>Table of Contents</vt:lpstr>
      <vt:lpstr>PaperCut MF</vt:lpstr>
      <vt:lpstr>PaperCut Integrations</vt:lpstr>
      <vt:lpstr>PaperCut MFS</vt:lpstr>
      <vt:lpstr>PaperCut Hive</vt:lpstr>
      <vt:lpstr>Scanshare</vt:lpstr>
      <vt:lpstr>FaxCore Cloud Faxing</vt:lpstr>
      <vt:lpstr>Square 9</vt:lpstr>
      <vt:lpstr>Synappx</vt:lpstr>
      <vt:lpstr>Software Services</vt:lpstr>
      <vt:lpstr>'PaperCut Hive'!Print_Area</vt:lpstr>
      <vt:lpstr>'PaperCut Integrations'!Print_Area</vt:lpstr>
      <vt:lpstr>'PaperCut MF'!Print_Area</vt:lpstr>
      <vt:lpstr>'PaperCut MFS'!Print_Area</vt:lpstr>
      <vt:lpstr>Scanshare!Print_Area</vt:lpstr>
      <vt:lpstr>'Square 9'!Print_Area</vt:lpstr>
      <vt:lpstr>Synappx!Print_Area</vt:lpstr>
      <vt:lpstr>'FaxCore Cloud Faxing'!Print_Titles</vt:lpstr>
      <vt:lpstr>'PaperCut Hive'!Print_Titles</vt:lpstr>
      <vt:lpstr>'PaperCut Integrations'!Print_Titles</vt:lpstr>
      <vt:lpstr>'PaperCut MF'!Print_Titles</vt:lpstr>
      <vt:lpstr>'PaperCut MFS'!Print_Titles</vt:lpstr>
      <vt:lpstr>Scanshare!Print_Titles</vt:lpstr>
      <vt:lpstr>'Square 9'!Print_Titles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Janine Ackerson</dc:creator>
  <cp:keywords/>
  <dc:description/>
  <cp:lastModifiedBy>Brown, Kasey (DES)</cp:lastModifiedBy>
  <cp:revision/>
  <cp:lastPrinted>2024-07-03T15:20:07Z</cp:lastPrinted>
  <dcterms:created xsi:type="dcterms:W3CDTF">2021-07-20T12:12:41Z</dcterms:created>
  <dcterms:modified xsi:type="dcterms:W3CDTF">2024-07-31T21:25:54Z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0x010100F27DACFB5C69654198BDD6F63DA4D752</vt:lpwstr>
  </property>
</Properties>
</file>